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SPCSS OPRAVY VŹKAZŮ SAMOSTATNÝCH\"/>
    </mc:Choice>
  </mc:AlternateContent>
  <bookViews>
    <workbookView xWindow="-15" yWindow="6735" windowWidth="19170" windowHeight="2835" activeTab="1"/>
  </bookViews>
  <sheets>
    <sheet name="Titulni list" sheetId="3" r:id="rId1"/>
    <sheet name="Výkaz výměr" sheetId="6" r:id="rId2"/>
  </sheets>
  <definedNames>
    <definedName name="_xlnm.Print_Titles" localSheetId="0">'Titulni list'!$1:$9</definedName>
    <definedName name="_xlnm.Print_Titles" localSheetId="1">'Výkaz výměr'!$1:$10</definedName>
    <definedName name="_xlnm.Print_Area" localSheetId="0">'Titulni list'!$A$1:$K$48</definedName>
    <definedName name="_xlnm.Print_Area" localSheetId="1">'Výkaz výměr'!$A$1:$G$436</definedName>
  </definedNames>
  <calcPr calcId="171027"/>
</workbook>
</file>

<file path=xl/calcChain.xml><?xml version="1.0" encoding="utf-8"?>
<calcChain xmlns="http://schemas.openxmlformats.org/spreadsheetml/2006/main">
  <c r="G333" i="6" l="1"/>
  <c r="G393" i="6"/>
  <c r="G331" i="6" l="1"/>
  <c r="G330" i="6"/>
  <c r="G329" i="6"/>
  <c r="G328" i="6"/>
  <c r="G327" i="6"/>
  <c r="G216" i="6"/>
  <c r="G176" i="6"/>
  <c r="G136" i="6"/>
  <c r="G96" i="6"/>
  <c r="G16" i="6"/>
  <c r="G56" i="6"/>
  <c r="G392" i="6"/>
  <c r="G394" i="6"/>
  <c r="G395" i="6"/>
  <c r="G396" i="6"/>
  <c r="G398" i="6"/>
  <c r="G399" i="6"/>
  <c r="G400" i="6"/>
  <c r="G401" i="6"/>
  <c r="G402" i="6"/>
  <c r="G403" i="6"/>
  <c r="G404" i="6"/>
  <c r="G391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70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46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34" i="6"/>
  <c r="G335" i="6"/>
  <c r="G336" i="6"/>
  <c r="G337" i="6"/>
  <c r="G338" i="6"/>
  <c r="G255" i="6"/>
  <c r="G214" i="6"/>
  <c r="G215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13" i="6"/>
  <c r="G174" i="6"/>
  <c r="G177" i="6"/>
  <c r="G182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173" i="6"/>
  <c r="G134" i="6"/>
  <c r="G135" i="6"/>
  <c r="G137" i="6"/>
  <c r="G138" i="6"/>
  <c r="G139" i="6"/>
  <c r="G140" i="6"/>
  <c r="G141" i="6"/>
  <c r="G142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33" i="6"/>
  <c r="G94" i="6"/>
  <c r="G95" i="6"/>
  <c r="G97" i="6"/>
  <c r="G98" i="6"/>
  <c r="G99" i="6"/>
  <c r="G100" i="6"/>
  <c r="G101" i="6"/>
  <c r="G102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93" i="6"/>
  <c r="G54" i="6"/>
  <c r="G55" i="6"/>
  <c r="G57" i="6"/>
  <c r="G58" i="6"/>
  <c r="G59" i="6"/>
  <c r="G60" i="6"/>
  <c r="G61" i="6"/>
  <c r="G62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53" i="6"/>
  <c r="G14" i="6"/>
  <c r="G15" i="6"/>
  <c r="G17" i="6"/>
  <c r="G18" i="6"/>
  <c r="G19" i="6"/>
  <c r="G20" i="6"/>
  <c r="G21" i="6"/>
  <c r="G22" i="6"/>
  <c r="G24" i="6"/>
  <c r="G26" i="6"/>
  <c r="G27" i="6"/>
  <c r="G28" i="6"/>
  <c r="G29" i="6"/>
  <c r="G30" i="6"/>
  <c r="G31" i="6"/>
  <c r="G32" i="6"/>
  <c r="G33" i="6"/>
  <c r="G34" i="6"/>
  <c r="G36" i="6"/>
  <c r="G37" i="6"/>
  <c r="G38" i="6"/>
  <c r="G39" i="6"/>
  <c r="G40" i="6"/>
  <c r="G41" i="6"/>
  <c r="G42" i="6"/>
  <c r="G43" i="6"/>
  <c r="G44" i="6"/>
  <c r="G45" i="6"/>
  <c r="G13" i="6"/>
  <c r="B48" i="3"/>
  <c r="G406" i="6" l="1"/>
  <c r="G433" i="6" s="1"/>
  <c r="G340" i="6"/>
  <c r="G430" i="6" s="1"/>
  <c r="G207" i="6"/>
  <c r="G428" i="6" s="1"/>
  <c r="G247" i="6"/>
  <c r="G429" i="6" s="1"/>
  <c r="G364" i="6"/>
  <c r="G431" i="6" s="1"/>
  <c r="G384" i="6"/>
  <c r="G432" i="6" s="1"/>
  <c r="G167" i="6"/>
  <c r="G427" i="6" s="1"/>
  <c r="G47" i="6"/>
  <c r="G424" i="6" s="1"/>
  <c r="G87" i="6"/>
  <c r="G425" i="6" s="1"/>
  <c r="G127" i="6"/>
  <c r="G426" i="6" s="1"/>
  <c r="F436" i="6" l="1"/>
</calcChain>
</file>

<file path=xl/sharedStrings.xml><?xml version="1.0" encoding="utf-8"?>
<sst xmlns="http://schemas.openxmlformats.org/spreadsheetml/2006/main" count="1272" uniqueCount="564">
  <si>
    <t>Položka</t>
  </si>
  <si>
    <t>Název</t>
  </si>
  <si>
    <t>Mn.</t>
  </si>
  <si>
    <t>MJ</t>
  </si>
  <si>
    <t>D+M</t>
  </si>
  <si>
    <t>Cena celkem</t>
  </si>
  <si>
    <t>Jedn.cena</t>
  </si>
  <si>
    <t>ks</t>
  </si>
  <si>
    <t>VÝKAZ VÝMĚR</t>
  </si>
  <si>
    <t>Změna:</t>
  </si>
  <si>
    <t>Vypracoval:</t>
  </si>
  <si>
    <t>Datum:</t>
  </si>
  <si>
    <t>Schválil:</t>
  </si>
  <si>
    <t>HIP:</t>
  </si>
  <si>
    <t>Stupeň projektu:</t>
  </si>
  <si>
    <t>Elektronický soubor:</t>
  </si>
  <si>
    <t>Šilar P.</t>
  </si>
  <si>
    <t>kpl</t>
  </si>
  <si>
    <t>Projekt</t>
  </si>
  <si>
    <t>profese/část:</t>
  </si>
  <si>
    <t>Označení:</t>
  </si>
  <si>
    <t>POB:</t>
  </si>
  <si>
    <t>Zodp. projektant:</t>
  </si>
  <si>
    <t>Rekapitulace</t>
  </si>
  <si>
    <t xml:space="preserve"> </t>
  </si>
  <si>
    <t>Celkem Kč  bez DPH</t>
  </si>
  <si>
    <t>1.</t>
  </si>
  <si>
    <t>5.</t>
  </si>
  <si>
    <t>Chladivo R410A</t>
  </si>
  <si>
    <t>Čidlo teploty vzduchu za jednotky přesné klimatizace, kontrola parametrů dodávaného vzduchu</t>
  </si>
  <si>
    <t>Zprovoznění zařízení, zapojení jednotky</t>
  </si>
  <si>
    <t>Provozní zkouška zařízení</t>
  </si>
  <si>
    <t>m</t>
  </si>
  <si>
    <t>kg</t>
  </si>
  <si>
    <t>Kompletace zařízení, montáž jednotky</t>
  </si>
  <si>
    <t>Ostatní</t>
  </si>
  <si>
    <t>kpl.</t>
  </si>
  <si>
    <t>M</t>
  </si>
  <si>
    <t>Zařízení staveniště</t>
  </si>
  <si>
    <t>Prostupy nosnými konstrukcemi</t>
  </si>
  <si>
    <t>Prostupy nenosnými konstrukcemi</t>
  </si>
  <si>
    <t>Orientační štítky, popis zařízení</t>
  </si>
  <si>
    <t>Dokumentace skutečného provedení, 4 paré + digitálně</t>
  </si>
  <si>
    <t>Koordinace montážních prací s ostatními profesemi</t>
  </si>
  <si>
    <t>Úklid staveniště po vlastní činnosti</t>
  </si>
  <si>
    <t>VRN</t>
  </si>
  <si>
    <t>Zaškolení obsluhy</t>
  </si>
  <si>
    <t>Konstrukce pro upevnění kondenzátorů - pozinkovaná</t>
  </si>
  <si>
    <t>8.</t>
  </si>
  <si>
    <t>Žlab pro vedení Cu potrubí, šířka 200mm</t>
  </si>
  <si>
    <t>Ochranný kryt na fasádě objektu</t>
  </si>
  <si>
    <t>Izolace Cu potrubí tl. 13mm s parotěsnou zábranou</t>
  </si>
  <si>
    <t>Sifón na Cu potrubí na výtlačném potrubí pro zachytávání oleje</t>
  </si>
  <si>
    <t>Příslušenství chladivového okruhu, zpětný ventil</t>
  </si>
  <si>
    <t>Frekvenční měnič pro regulaci otáček čerpadla. Regulace na konstantní tlak. Výstup pro monitoring.</t>
  </si>
  <si>
    <t>Snímač direrenčního tlaku čerpadla včetně převodníku pro frekvenční měnič.</t>
  </si>
  <si>
    <t>Pojistný ventil, 6 bar</t>
  </si>
  <si>
    <t>Tepelná izolace potrubí DN 200 s parotěsnou zábranou, tl. 13mm</t>
  </si>
  <si>
    <t>Tepelná izolace potrubí DN 150 s parotěsnou zábranou, tl. 13mm</t>
  </si>
  <si>
    <t>Tepelná izolace potrubí DN 125 s parotěsnou zábranou, tl. 13mm</t>
  </si>
  <si>
    <t>Tepelná izolace potrubí DN 80 s parotěsnou zábranou, tl. 13mm</t>
  </si>
  <si>
    <t>Tepelná izolace potrubí DN 65 s parotěsnou zábranou, tl. 13mm</t>
  </si>
  <si>
    <t>Tepelná izolace všech armatur parotěsnou zábranou, tl. 13mm</t>
  </si>
  <si>
    <t>LAN propojení jednotek</t>
  </si>
  <si>
    <t>SNMP/Modbus karta</t>
  </si>
  <si>
    <t>Kompenzátory pro napojení suchých chladičů, pr 90</t>
  </si>
  <si>
    <t>Manometr, včetně jímky</t>
  </si>
  <si>
    <t>Tepelná izolace potrubí DN 40 s parotěsnou zábranou, tl. 13mm</t>
  </si>
  <si>
    <t>Odvzdušňovací ventily</t>
  </si>
  <si>
    <t>Potrubí pro odvedení odkapů z pojistných ventilů</t>
  </si>
  <si>
    <t>Šroubení pro připojení panceřované hadice k potrubním rozvodům</t>
  </si>
  <si>
    <t>1.01</t>
  </si>
  <si>
    <t>Jednotka přesné klimatizace viz specifikace CH1.01</t>
  </si>
  <si>
    <t>1.02</t>
  </si>
  <si>
    <t>1.03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</si>
  <si>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</si>
  <si>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</si>
  <si>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</si>
  <si>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</si>
  <si>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</si>
  <si>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</si>
  <si>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</si>
  <si>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</si>
  <si>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</si>
  <si>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</si>
  <si>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</si>
  <si>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</si>
  <si>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</si>
  <si>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</si>
  <si>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</si>
  <si>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</si>
  <si>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</si>
  <si>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</si>
  <si>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</si>
  <si>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</si>
  <si>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5.01</t>
  </si>
  <si>
    <t>5.02</t>
  </si>
  <si>
    <t>5.03</t>
  </si>
  <si>
    <t>5.04</t>
  </si>
  <si>
    <t>5.06</t>
  </si>
  <si>
    <t>7.</t>
  </si>
  <si>
    <t>7.01</t>
  </si>
  <si>
    <t>7.02</t>
  </si>
  <si>
    <t>7.03</t>
  </si>
  <si>
    <t>7.04</t>
  </si>
  <si>
    <t>7.05</t>
  </si>
  <si>
    <t>7.06</t>
  </si>
  <si>
    <t>D: Technologické chlazení a vzduchotechnika</t>
  </si>
  <si>
    <t>5.07</t>
  </si>
  <si>
    <t>5.08</t>
  </si>
  <si>
    <t>5.09</t>
  </si>
  <si>
    <t>5.10</t>
  </si>
  <si>
    <t>5.11</t>
  </si>
  <si>
    <t>5.13</t>
  </si>
  <si>
    <t>5.14</t>
  </si>
  <si>
    <t>5.15</t>
  </si>
  <si>
    <t>5.16</t>
  </si>
  <si>
    <t>5.17</t>
  </si>
  <si>
    <t>5.18</t>
  </si>
  <si>
    <t>5.19</t>
  </si>
  <si>
    <t>5.21</t>
  </si>
  <si>
    <t>5.22</t>
  </si>
  <si>
    <t>5.23</t>
  </si>
  <si>
    <t>5.24</t>
  </si>
  <si>
    <t>5.26</t>
  </si>
  <si>
    <t>5.27</t>
  </si>
  <si>
    <t>7.07</t>
  </si>
  <si>
    <t>7.09</t>
  </si>
  <si>
    <t>7.10</t>
  </si>
  <si>
    <t>7.11</t>
  </si>
  <si>
    <t>7.12</t>
  </si>
  <si>
    <t>7.13</t>
  </si>
  <si>
    <t>8.01</t>
  </si>
  <si>
    <t>8.02</t>
  </si>
  <si>
    <t>8.03</t>
  </si>
  <si>
    <t>8.04</t>
  </si>
  <si>
    <t>8.05</t>
  </si>
  <si>
    <t>8.06</t>
  </si>
  <si>
    <t>9.</t>
  </si>
  <si>
    <t>Akce:</t>
  </si>
  <si>
    <t>Místo:</t>
  </si>
  <si>
    <t>Projektoval:</t>
  </si>
  <si>
    <t>Rev.:</t>
  </si>
  <si>
    <t>Paré č.:</t>
  </si>
  <si>
    <t>Gumová podložka pod jdnotku přesné klimatizace - tloušťka 5mm</t>
  </si>
  <si>
    <t>VZT potrubí pro přívod vzduchu z podhledu o rozměru 2550 x 890 - 150</t>
  </si>
  <si>
    <t>Utěsnění VZT potrubí v podhledu</t>
  </si>
  <si>
    <t>Upevnění kondenzátorů na konstrukci</t>
  </si>
  <si>
    <t>VZT potrubí pro přívod vzduchu z podhledu o rozměru 2550 x 890 - 150 - napojeno na VZT příruby, jako reserva pro případnou uzavírací klapku.</t>
  </si>
  <si>
    <t>Tlaková zkouška chkladícího okruhu dusíkem, vakuování, plnění chladícího okruhu</t>
  </si>
  <si>
    <t>Zapojení jednotek do skupiny s redundancí 4+1</t>
  </si>
  <si>
    <t>Chlazení datového sálu B1.04</t>
  </si>
  <si>
    <t>1.05</t>
  </si>
  <si>
    <t>1.15</t>
  </si>
  <si>
    <t>1.16</t>
  </si>
  <si>
    <t>1.17</t>
  </si>
  <si>
    <t>1.18</t>
  </si>
  <si>
    <t>1.19</t>
  </si>
  <si>
    <t>Jednotka přesné klimatizace viz specifikace CH5.01</t>
  </si>
  <si>
    <t>VZT potrubí pro přívod vzduchu z podhledu o rozměru 1200 x 890 - 150</t>
  </si>
  <si>
    <t>VZT potrubí pro přívod vzduchu z podhledu o rozměru 1200 x 890 - 150 - napojeno na VZT příruby, jako reserva pro případnou uzavírací klapku.</t>
  </si>
  <si>
    <t>5.05</t>
  </si>
  <si>
    <t>5.20</t>
  </si>
  <si>
    <t>5.25</t>
  </si>
  <si>
    <t>5.28</t>
  </si>
  <si>
    <t>5.29</t>
  </si>
  <si>
    <t>5.30</t>
  </si>
  <si>
    <t>Chlazení místnosti zálohování dat B1.18</t>
  </si>
  <si>
    <t>Jednotka přesné klimatizace viz specifikace CH7.01</t>
  </si>
  <si>
    <t>7.08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</si>
  <si>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</si>
  <si>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</si>
  <si>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</si>
  <si>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</si>
  <si>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</si>
  <si>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</si>
  <si>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</si>
  <si>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</si>
  <si>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</si>
  <si>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</si>
  <si>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</si>
  <si>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</si>
  <si>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</si>
  <si>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</si>
  <si>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</si>
  <si>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</si>
  <si>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</si>
  <si>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Chlazení místnosti WAN A1.09 a A1.10</t>
  </si>
  <si>
    <t>8.07</t>
  </si>
  <si>
    <t>8.08</t>
  </si>
  <si>
    <t>8.09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</si>
  <si>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</si>
  <si>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</si>
  <si>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</si>
  <si>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</si>
  <si>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</si>
  <si>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</si>
  <si>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</si>
  <si>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</si>
  <si>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</si>
  <si>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</si>
  <si>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</si>
  <si>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</si>
  <si>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</si>
  <si>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</si>
  <si>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</si>
  <si>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</si>
  <si>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</si>
  <si>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</si>
  <si>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</si>
  <si>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</si>
  <si>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</si>
  <si>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Chladící okruh freecoolingu</t>
  </si>
  <si>
    <t>9.01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</si>
  <si>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</si>
  <si>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</si>
  <si>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</si>
  <si>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</si>
  <si>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</si>
  <si>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</si>
  <si>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</si>
  <si>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</si>
  <si>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</si>
  <si>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</si>
  <si>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</si>
  <si>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</si>
  <si>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</si>
  <si>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</si>
  <si>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</si>
  <si>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</si>
  <si>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</si>
  <si>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</si>
  <si>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</si>
  <si>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</si>
  <si>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</si>
  <si>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</si>
  <si>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</si>
  <si>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</si>
  <si>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</si>
  <si>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</si>
  <si>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</si>
  <si>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</si>
  <si>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</si>
  <si>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</si>
  <si>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</si>
  <si>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</si>
  <si>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</si>
  <si>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</si>
  <si>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</si>
  <si>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</si>
  <si>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</si>
  <si>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</si>
  <si>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</si>
  <si>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</si>
  <si>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</si>
  <si>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</si>
  <si>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</si>
  <si>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</si>
  <si>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</si>
  <si>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</si>
  <si>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</si>
  <si>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</si>
  <si>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</si>
  <si>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</si>
  <si>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</si>
  <si>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</si>
  <si>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</si>
  <si>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</si>
  <si>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</si>
  <si>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</si>
  <si>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</si>
  <si>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</si>
  <si>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</si>
  <si>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</si>
  <si>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Suchý chladič viz specicikace CH9.01</t>
  </si>
  <si>
    <t>9.62</t>
  </si>
  <si>
    <t>9.63</t>
  </si>
  <si>
    <t>9.64</t>
  </si>
  <si>
    <t>9.65</t>
  </si>
  <si>
    <t>9.66</t>
  </si>
  <si>
    <t>9.67</t>
  </si>
  <si>
    <t>9.68</t>
  </si>
  <si>
    <t>9.69</t>
  </si>
  <si>
    <t>9.70</t>
  </si>
  <si>
    <t>Konstrukce pro upevnění čerpadla</t>
  </si>
  <si>
    <t>Montáž a upevnění čepadla</t>
  </si>
  <si>
    <t>Filtr DN 250, KVs 1104 m3/h</t>
  </si>
  <si>
    <t>Automatický rychloodvzdunovač pro odvedení velkého mnoství vzduchu</t>
  </si>
  <si>
    <t>Uzavírací ventily DN 225 - filtr</t>
  </si>
  <si>
    <t>Uzavírací ventily DN 80 - DS</t>
  </si>
  <si>
    <t>Uzavírací ventily DN 65 - UPS</t>
  </si>
  <si>
    <t>Uzavírací ventily DN 40 - WAN</t>
  </si>
  <si>
    <t>Uzavírací ventily DN 150 - SCH</t>
  </si>
  <si>
    <t>Uzavírací ventily DN 40 - Variomat</t>
  </si>
  <si>
    <t>Teploměr, včetně jímky</t>
  </si>
  <si>
    <t>Uzavírací ventily DN 12</t>
  </si>
  <si>
    <t>L</t>
  </si>
  <si>
    <t>Naplnění chladícího okruhu, odvzdušnění, hydraulické zaregulování, zprovoznění zařízení.</t>
  </si>
  <si>
    <t>Nemrznoucí provozní směs, 34% vodní roztok propylenglykolu</t>
  </si>
  <si>
    <t>Výkaz výměr - Chlazení</t>
  </si>
  <si>
    <t>Pojistný ventil, 10 bar</t>
  </si>
  <si>
    <t>Kompenzátor napojení čerpadla DN 125 - výtlak</t>
  </si>
  <si>
    <t>Kompenzátor napojení čerpadla DN 150 - Sání</t>
  </si>
  <si>
    <t>Sestava čerpadlového expanzního automatu pro udržování konstantního tlaku, odplynění s doplňování chladící směsy</t>
  </si>
  <si>
    <t>Membránová expanzní nádoba pro směs propylenglykolu</t>
  </si>
  <si>
    <t>Automatické doplňovací zařízení s čerpadlem včetně míchací nádoby na 400L</t>
  </si>
  <si>
    <t>Plastová nádrž pro zachycení předadů z pojistného ventilu 20 L</t>
  </si>
  <si>
    <t>Potrubí pr. 25mm pro propojení doplňovacího zařízení s expanzomatem</t>
  </si>
  <si>
    <t>2.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</si>
  <si>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</si>
  <si>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</si>
  <si>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</si>
  <si>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</si>
  <si>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</si>
  <si>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</si>
  <si>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</si>
  <si>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</si>
  <si>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</si>
  <si>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</si>
  <si>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</si>
  <si>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</si>
  <si>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</si>
  <si>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</si>
  <si>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</si>
  <si>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</si>
  <si>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</si>
  <si>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</si>
  <si>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</si>
  <si>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</si>
  <si>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</si>
  <si>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</si>
  <si>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</si>
  <si>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</si>
  <si>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</si>
  <si>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</si>
  <si>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</si>
  <si>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</si>
  <si>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</si>
  <si>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</si>
  <si>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6.01</t>
  </si>
  <si>
    <t>Chlazení datového sálu B1.05</t>
  </si>
  <si>
    <t>Chlazení místnosti UPS B1.09</t>
  </si>
  <si>
    <t>Chlazení místnosti UPS B1.10</t>
  </si>
  <si>
    <t>6.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</si>
  <si>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</si>
  <si>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</si>
  <si>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</si>
  <si>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</si>
  <si>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</si>
  <si>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</si>
  <si>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</si>
  <si>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</si>
  <si>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</si>
  <si>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</si>
  <si>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</si>
  <si>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</si>
  <si>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</si>
  <si>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</si>
  <si>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</si>
  <si>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</si>
  <si>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</si>
  <si>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</si>
  <si>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</si>
  <si>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</si>
  <si>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</si>
  <si>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</si>
  <si>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</si>
  <si>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</si>
  <si>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</si>
  <si>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</si>
  <si>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</si>
  <si>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</si>
  <si>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</si>
  <si>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10.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</si>
  <si>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</si>
  <si>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</si>
  <si>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</si>
  <si>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</si>
  <si>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</si>
  <si>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</si>
  <si>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</si>
  <si>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</si>
  <si>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</si>
  <si>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</si>
  <si>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</si>
  <si>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</si>
  <si>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10.13</t>
  </si>
  <si>
    <t>Tepelná izolace potrubí DN 225 s parotěsnou zábranou, tl. 13mm</t>
  </si>
  <si>
    <t>Tepelná izolace potrubí DN 250 s parotěsnou zábranou, tl. 13mm</t>
  </si>
  <si>
    <t>Tepelná izolace potrubí DN 180 s parotěsnou zábranou, tl. 13mm</t>
  </si>
  <si>
    <t>Tepelná izolace potrubí DN 100 s parotěsnou zábranou, tl. 13mm</t>
  </si>
  <si>
    <t>Tepelná izolace potrubí DN 32 s parotěsnou zábranou, tl. 13mm</t>
  </si>
  <si>
    <t>Tepelná izolace potrubí DN 12 s parotěsnou zábranou, tl. 13mm</t>
  </si>
  <si>
    <t>Tepelná izolace potrubí DN 50 s parotěsnou zábranou, tl. 13mm</t>
  </si>
  <si>
    <t>9.71</t>
  </si>
  <si>
    <t>9.72</t>
  </si>
  <si>
    <t>9.73</t>
  </si>
  <si>
    <t>9.74</t>
  </si>
  <si>
    <t>9.75</t>
  </si>
  <si>
    <t>9.76</t>
  </si>
  <si>
    <t>9.77</t>
  </si>
  <si>
    <t>9.78</t>
  </si>
  <si>
    <t>9.79</t>
  </si>
  <si>
    <t>9.80</t>
  </si>
  <si>
    <t>Příslušenství chladivového okruhu, zpětný ventil, filtrdehydrátor</t>
  </si>
  <si>
    <t>Panceřované hadice DN 65, délka 1m, na straně jednotky závit 1  1/4'' GAS - F pro připojení jednotek pro místnosti UPS</t>
  </si>
  <si>
    <t>Panceřované hadice DN 80, délka 1m, na straně jednotky závit 2  1/2'' GAS - F pro připojení jednotek pro datové sály.</t>
  </si>
  <si>
    <t>Panceřované hadice DN 40, délka 1m, na straně jednotky závit 1  1/4' GAS - F pro připojení jednotek pro místnosti zálohování dat a WAN</t>
  </si>
  <si>
    <t>Kulový kohout se zajištěním v otevřené poloze Rp 1".</t>
  </si>
  <si>
    <t>Zprovoznění  expanzomatu a doplňovacího zařízení autorizovaným technikem, včetně uvedení do provozu</t>
  </si>
  <si>
    <t>Propojení plastové plnící nádrže, doplňovacího automatu a glykolového okruhu</t>
  </si>
  <si>
    <t>Vyvažovací ventily DN 80 s možností nastavení hodnot KV 8-150 m3/h,  možnost měření průtoku a tlaku média</t>
  </si>
  <si>
    <t>Vyvažovací ventily DN 65 s možností nastavení hodnot KV 7-96/h,  možnost měření průtoku a tlaku média</t>
  </si>
  <si>
    <t>Vyvažovací ventily DN 40 s možností nastavení hodnot KV 3-20 m3/h,  možnost měření průtoku a tlaku média</t>
  </si>
  <si>
    <t>Chlazení místnosti dohledu, místnost č. A1.04</t>
  </si>
  <si>
    <t>Venkovní kondenzační jednotka, spec. 10.01</t>
  </si>
  <si>
    <t>Vnitřní kazetová jednotka, spec. 10.2</t>
  </si>
  <si>
    <t>Dekorační panel vnitřní kazetové jednotky</t>
  </si>
  <si>
    <t>Refnet spojka</t>
  </si>
  <si>
    <t>kabelový ovladač</t>
  </si>
  <si>
    <t>11.</t>
  </si>
  <si>
    <t>11.01</t>
  </si>
  <si>
    <t>11.02</t>
  </si>
  <si>
    <t>11.04</t>
  </si>
  <si>
    <t>11.05</t>
  </si>
  <si>
    <t>11.06</t>
  </si>
  <si>
    <t>11.07</t>
  </si>
  <si>
    <t>11.08</t>
  </si>
  <si>
    <t>11.09</t>
  </si>
  <si>
    <t>11.10</t>
  </si>
  <si>
    <t>11.12</t>
  </si>
  <si>
    <t>11.13</t>
  </si>
  <si>
    <t>Cu potrubí 10x1</t>
  </si>
  <si>
    <t>Cu potrubí 18x1</t>
  </si>
  <si>
    <t>Cu potrubí 15x1</t>
  </si>
  <si>
    <t>Cu potrubí 8x1</t>
  </si>
  <si>
    <t>Chladivo R410</t>
  </si>
  <si>
    <t>10.14</t>
  </si>
  <si>
    <t>10.15</t>
  </si>
  <si>
    <t>Uvedení do provozu, vakuování, naplnění chladivem</t>
  </si>
  <si>
    <t>Izolace Cu potrubí pr 10 izolací s parotěs. zábranou, včetně ochrany proti ÚV záření a proti poškození</t>
  </si>
  <si>
    <t>Izolace Cu potrubí pr 18 izolací s parotěs. zábranou, včetně ochrany proti ÚV záření a proti poškození</t>
  </si>
  <si>
    <t>Izolace Cu potrubí pr 15 izolací s parotěs. zábranou, včetně ochrany proti ÚV záření a proti poškození</t>
  </si>
  <si>
    <t>Izolace Cu potrubí pr 8 izolací s parotěs. zábranou, včetně ochrany proti ÚV záření a proti poškození</t>
  </si>
  <si>
    <t xml:space="preserve">Izolace Cu potrubí tl. 13mm </t>
  </si>
  <si>
    <t>Izolace Cu potrubí tl. 13mm</t>
  </si>
  <si>
    <t>Propojení čidla s jednotkou</t>
  </si>
  <si>
    <t>Kompletace chl okruhu, montáž jednotky</t>
  </si>
  <si>
    <t>Zapojení jednotek do skupiny s redundancí 1+1</t>
  </si>
  <si>
    <t>9.81</t>
  </si>
  <si>
    <t>9.82</t>
  </si>
  <si>
    <t>9.83</t>
  </si>
  <si>
    <t>Kondenzační smyčka manometru</t>
  </si>
  <si>
    <t>Doprava a stěhování technologie</t>
  </si>
  <si>
    <t>Dopravní náklady pracovníků</t>
  </si>
  <si>
    <t>Hydraulické zaregulování chladící soustavy</t>
  </si>
  <si>
    <t>Nastavení parametrů MaR, zprovoznění.</t>
  </si>
  <si>
    <t>9.84</t>
  </si>
  <si>
    <t>10.16</t>
  </si>
  <si>
    <t>Montáž zarízení</t>
  </si>
  <si>
    <t>Konstrukce pro venkovní jednotku</t>
  </si>
  <si>
    <t>10.17</t>
  </si>
  <si>
    <t>Požární ucpávky</t>
  </si>
  <si>
    <t>12.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</si>
  <si>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</si>
  <si>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</si>
  <si>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</si>
  <si>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</si>
  <si>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</si>
  <si>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</si>
  <si>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</si>
  <si>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</si>
  <si>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</si>
  <si>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</si>
  <si>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12.11</t>
  </si>
  <si>
    <t>12.12</t>
  </si>
  <si>
    <t>12.13</t>
  </si>
  <si>
    <t>12.14</t>
  </si>
  <si>
    <t xml:space="preserve">Požární ucpávky ocelového potrubí pro rozvod chladícího média DN 180, </t>
  </si>
  <si>
    <t xml:space="preserve">Požární ucpávky ocelového potrubí pro rozvod chladícího média DN 200, </t>
  </si>
  <si>
    <t xml:space="preserve">Požární ucpávky ocelového potrubí pro rozvod chladícího média DN 225, </t>
  </si>
  <si>
    <t>Požární ucpávka svazku jednoho dvoupotrubí 28/22</t>
  </si>
  <si>
    <t>Požární ucpávka svazku dvou dvoupotrubí 18/16</t>
  </si>
  <si>
    <t>Požární ucpávka svazku čtyř dvoupotrubí 18/16</t>
  </si>
  <si>
    <t>Požární ucpávka svazku jednoho dvoupotrubí 18/10</t>
  </si>
  <si>
    <t>Označení požárních ucpávek</t>
  </si>
  <si>
    <t>Zanesení požárních ucpávek do dokumentace skutečného provedení</t>
  </si>
  <si>
    <t>Revize požárních ucpávek, vystavení protokolu</t>
  </si>
  <si>
    <t>1.31</t>
  </si>
  <si>
    <t>1.32</t>
  </si>
  <si>
    <t>1.33</t>
  </si>
  <si>
    <t>2.31</t>
  </si>
  <si>
    <t>2.32</t>
  </si>
  <si>
    <t>2.33</t>
  </si>
  <si>
    <t>5.12</t>
  </si>
  <si>
    <t>5.31</t>
  </si>
  <si>
    <t>5.32</t>
  </si>
  <si>
    <t>5.33</t>
  </si>
  <si>
    <t>6.31</t>
  </si>
  <si>
    <t>6.32</t>
  </si>
  <si>
    <t>6.33</t>
  </si>
  <si>
    <t>7.31</t>
  </si>
  <si>
    <t>7.32</t>
  </si>
  <si>
    <t>7.33</t>
  </si>
  <si>
    <t>8.31</t>
  </si>
  <si>
    <t>8.32</t>
  </si>
  <si>
    <t>8.33</t>
  </si>
  <si>
    <t>11.03</t>
  </si>
  <si>
    <t>11.11</t>
  </si>
  <si>
    <t>Cu potrubí, páry chladiva, horizontální rozvody, pr. 28x1,5mm. Včetně fitinek.</t>
  </si>
  <si>
    <t>Cu potrubí, kapalina pr. 22x1mm. Včetně fitinek.</t>
  </si>
  <si>
    <t>Cu potrubí, páry chladiva, vertikální rozvody, pr. 22x1mm. Včetně fitinek.</t>
  </si>
  <si>
    <t>Cu potrubí, páry chladiva, pr. 22x1,5mm. Včetně fitinek.</t>
  </si>
  <si>
    <t>Cu potrubí, kapalina pr. 18x1mm. Včetně fitinek.</t>
  </si>
  <si>
    <t>Cu potrubí, páry chladiva, horizontální rozvody, pr. 18x1mm. Včetně fitinek.</t>
  </si>
  <si>
    <t>Cu potrubí, páry chladiva, vertikální rozvody, pr. 16x1mm. Včetně fitinek.</t>
  </si>
  <si>
    <t>Cu potrubí, kapalina pr. 16x1mm. Včetně fitinek.</t>
  </si>
  <si>
    <t>Ocelové potrubí DN250, PN 16, včetně tvarovek.</t>
  </si>
  <si>
    <t>Ocelové potrubí DN225, PN 16, včetně tvarovek.</t>
  </si>
  <si>
    <t>Ocelové potrubí DN200, PN 16, včetně tvarovek.</t>
  </si>
  <si>
    <t>Ocelové potrubí DN180, PN 16, včetně tvarovek.</t>
  </si>
  <si>
    <t>Ocelové potrubí DN150, PN 16, včetně tvarovek.</t>
  </si>
  <si>
    <t>Ocelové potrubí DN125, PN 16, včetně tvarovek.</t>
  </si>
  <si>
    <t>Ocelové potrubí DN100, PN 16, včetně tvarovek.</t>
  </si>
  <si>
    <t>Ocelové potrubí DN80, PN 16, včetně tvarovek.</t>
  </si>
  <si>
    <t>Ocelové potrubí DN65, PN 16, včetně tvarovek.</t>
  </si>
  <si>
    <t>Ocelové potrubí DN50, PN 16, včetně tvarovek.</t>
  </si>
  <si>
    <t>Ocelové potrubí DN40, PN 16, včetně tvarovek.</t>
  </si>
  <si>
    <t>Ocelové potrubí DN32, PN 16, včetně tvarovek.</t>
  </si>
  <si>
    <t>Ocelové potrubí DN12, PN 16, včetně tvarovek.</t>
  </si>
  <si>
    <t>Homolka R.</t>
  </si>
  <si>
    <t xml:space="preserve">             Obec Zeleneč, 
             ulice Čsl. Armády č.p. 435, 
             okres Praha - východ
             </t>
  </si>
  <si>
    <t>DPS</t>
  </si>
  <si>
    <t>VV1</t>
  </si>
  <si>
    <t>Mřížka 400x400mm, volná plocha min 75%</t>
  </si>
  <si>
    <t xml:space="preserve">Požární ucpávky ocelového potrubí pro rozvod chladícího média DN 90, </t>
  </si>
  <si>
    <t>Požární ucpávka svazku šesti Cu dvoupotrubí 28/22</t>
  </si>
  <si>
    <t>Požární ucpávka svazku dvou dvoupotrubí 22/18</t>
  </si>
  <si>
    <t>Stavenišťní transport zařízení včetně jeřábových prací</t>
  </si>
  <si>
    <t>Zapojení jednotek do skupiny s redundancí 7+1</t>
  </si>
  <si>
    <t>Listopad 2016</t>
  </si>
  <si>
    <t>Jednotka přesné klimatizace viz specifikace CH1.02</t>
  </si>
  <si>
    <t>Jednotka přesné klimatizace viz specifikace CH1.03</t>
  </si>
  <si>
    <t>Kondenzátor viz specifikace CH1.10</t>
  </si>
  <si>
    <t>Jednotka přesné klimatizace viz specifikace CH5.02</t>
  </si>
  <si>
    <t>Jednotka přesné klimatizace viz specifikace CH7.02</t>
  </si>
  <si>
    <t>Chlazení místnosti zálohování dat A1.09</t>
  </si>
  <si>
    <t xml:space="preserve">Chlazení místnosti WAN 1 a WAN 2,   místnosti č. A1.10 a B1.18 </t>
  </si>
  <si>
    <t>Kondenzátor viz specifikace CH5.10</t>
  </si>
  <si>
    <t>Kondenzátor viz specifikace CH7.10</t>
  </si>
  <si>
    <t>Oběhové čerpadlo  viz specicikace CH9.41</t>
  </si>
  <si>
    <t xml:space="preserve"> 
Státní pokladna Centrum sdílených služeb, s.p.,                                                                                                                   
</t>
  </si>
  <si>
    <t>2016 / 11</t>
  </si>
  <si>
    <t xml:space="preserve">Státní pokladna Centrum sdílených služeb, s.p.,   Na vápence 915/14, Žižkov, 130 00 Praha 3                                                                                                   </t>
  </si>
  <si>
    <t xml:space="preserve">Státní pokladna Centrum sdílených služeb - Datové centrum Zeleneč                                                                               </t>
  </si>
  <si>
    <t>Dodávka stavby</t>
  </si>
  <si>
    <t xml:space="preserve"> v ceně čerpadla</t>
  </si>
  <si>
    <t>nacení stavba</t>
  </si>
  <si>
    <t>Zapojení bezpotenciálového kontaku jednotky pro režim FC</t>
  </si>
  <si>
    <t>1.04</t>
  </si>
  <si>
    <t>Teploměr (termostat) pro měření venkovní teploty pro spínání FC</t>
  </si>
  <si>
    <t>Zapojení spínání čerpadla dle venkovní teploty, bezpotenciálový kontakt FM čerpadla</t>
  </si>
  <si>
    <t>v ceně čerpadla</t>
  </si>
  <si>
    <t>Rozvaděč pro ovládání bezpotenciálových kontáktů jednotek přesné klimatizace a čerpadla včetně spínacích relé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</si>
</sst>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20"/>
      <name val="Arial CE"/>
      <family val="2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22"/>
      <name val="Arial CE"/>
      <family val="2"/>
      <charset val="238"/>
    </font>
    <font>
      <sz val="28"/>
      <name val="Arial"/>
      <family val="2"/>
      <charset val="238"/>
    </font>
    <font>
      <sz val="8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 CE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54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/>
    <xf numFmtId="0" fontId="6" fillId="0" borderId="0" xfId="0" applyFont="1" applyBorder="1"/>
    <xf numFmtId="0" fontId="6" fillId="0" borderId="0" xfId="0" applyFont="1" applyFill="1" applyBorder="1"/>
    <xf numFmtId="0" fontId="6" fillId="0" borderId="0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Fill="1" applyBorder="1"/>
    <xf numFmtId="0" fontId="6" fillId="0" borderId="2" xfId="0" applyFont="1" applyBorder="1" applyAlignment="1">
      <alignment horizontal="center"/>
    </xf>
    <xf numFmtId="3" fontId="6" fillId="0" borderId="2" xfId="0" applyNumberFormat="1" applyFont="1" applyBorder="1" applyAlignment="1"/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/>
    <xf numFmtId="14" fontId="6" fillId="0" borderId="0" xfId="0" applyNumberFormat="1" applyFont="1" applyBorder="1"/>
    <xf numFmtId="0" fontId="6" fillId="0" borderId="0" xfId="0" applyFont="1" applyAlignment="1">
      <alignment horizontal="center"/>
    </xf>
    <xf numFmtId="3" fontId="6" fillId="0" borderId="0" xfId="0" applyNumberFormat="1" applyFont="1" applyAlignment="1"/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horizontal="center"/>
    </xf>
    <xf numFmtId="3" fontId="8" fillId="0" borderId="0" xfId="0" applyNumberFormat="1" applyFont="1" applyAlignment="1"/>
    <xf numFmtId="0" fontId="8" fillId="0" borderId="0" xfId="0" applyFont="1"/>
    <xf numFmtId="0" fontId="5" fillId="0" borderId="0" xfId="0" applyFont="1" applyFill="1"/>
    <xf numFmtId="0" fontId="8" fillId="0" borderId="0" xfId="0" applyFont="1" applyFill="1"/>
    <xf numFmtId="0" fontId="5" fillId="0" borderId="0" xfId="0" applyFont="1" applyBorder="1"/>
    <xf numFmtId="0" fontId="1" fillId="0" borderId="0" xfId="0" applyFont="1" applyBorder="1"/>
    <xf numFmtId="0" fontId="4" fillId="0" borderId="0" xfId="0" applyFont="1" applyBorder="1"/>
    <xf numFmtId="14" fontId="1" fillId="0" borderId="0" xfId="0" applyNumberFormat="1" applyFont="1" applyBorder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6" fillId="0" borderId="0" xfId="2"/>
    <xf numFmtId="0" fontId="6" fillId="0" borderId="0" xfId="2" applyBorder="1"/>
    <xf numFmtId="0" fontId="6" fillId="0" borderId="0" xfId="2" applyBorder="1" applyAlignment="1"/>
    <xf numFmtId="0" fontId="11" fillId="0" borderId="0" xfId="2" applyFont="1" applyBorder="1" applyAlignment="1">
      <alignment horizontal="center"/>
    </xf>
    <xf numFmtId="0" fontId="6" fillId="0" borderId="2" xfId="2" applyBorder="1"/>
    <xf numFmtId="0" fontId="6" fillId="0" borderId="3" xfId="2" applyBorder="1"/>
    <xf numFmtId="0" fontId="6" fillId="0" borderId="4" xfId="2" applyBorder="1"/>
    <xf numFmtId="0" fontId="6" fillId="0" borderId="5" xfId="2" applyBorder="1"/>
    <xf numFmtId="0" fontId="6" fillId="0" borderId="6" xfId="2" applyBorder="1"/>
    <xf numFmtId="0" fontId="6" fillId="0" borderId="6" xfId="2" applyBorder="1" applyAlignment="1">
      <alignment horizontal="left" vertical="top"/>
    </xf>
    <xf numFmtId="0" fontId="6" fillId="0" borderId="4" xfId="2" applyBorder="1" applyAlignment="1">
      <alignment horizontal="left" vertical="top"/>
    </xf>
    <xf numFmtId="0" fontId="13" fillId="0" borderId="5" xfId="2" applyFont="1" applyBorder="1"/>
    <xf numFmtId="0" fontId="6" fillId="0" borderId="7" xfId="2" applyBorder="1" applyAlignment="1">
      <alignment horizontal="left" vertical="top"/>
    </xf>
    <xf numFmtId="0" fontId="13" fillId="0" borderId="1" xfId="2" applyFont="1" applyBorder="1"/>
    <xf numFmtId="0" fontId="16" fillId="0" borderId="0" xfId="2" applyFont="1"/>
    <xf numFmtId="0" fontId="6" fillId="0" borderId="1" xfId="2" applyBorder="1"/>
    <xf numFmtId="0" fontId="9" fillId="0" borderId="1" xfId="2" applyFont="1" applyBorder="1" applyAlignment="1"/>
    <xf numFmtId="0" fontId="17" fillId="0" borderId="0" xfId="0" applyFont="1" applyBorder="1" applyAlignment="1">
      <alignment horizontal="center" vertical="center"/>
    </xf>
    <xf numFmtId="0" fontId="6" fillId="0" borderId="8" xfId="2" applyBorder="1"/>
    <xf numFmtId="0" fontId="6" fillId="0" borderId="9" xfId="2" applyBorder="1"/>
    <xf numFmtId="0" fontId="6" fillId="0" borderId="2" xfId="2" applyFont="1" applyBorder="1"/>
    <xf numFmtId="0" fontId="9" fillId="0" borderId="6" xfId="2" applyFont="1" applyBorder="1" applyAlignment="1"/>
    <xf numFmtId="0" fontId="6" fillId="0" borderId="10" xfId="2" applyBorder="1"/>
    <xf numFmtId="0" fontId="6" fillId="0" borderId="11" xfId="2" applyBorder="1"/>
    <xf numFmtId="0" fontId="6" fillId="0" borderId="5" xfId="2" applyFont="1" applyBorder="1" applyAlignment="1"/>
    <xf numFmtId="0" fontId="6" fillId="0" borderId="12" xfId="2" applyFont="1" applyBorder="1"/>
    <xf numFmtId="0" fontId="6" fillId="0" borderId="7" xfId="2" applyFont="1" applyBorder="1"/>
    <xf numFmtId="0" fontId="17" fillId="0" borderId="11" xfId="0" applyFont="1" applyBorder="1" applyAlignment="1">
      <alignment horizontal="center" vertical="center"/>
    </xf>
    <xf numFmtId="0" fontId="6" fillId="0" borderId="12" xfId="2" applyBorder="1"/>
    <xf numFmtId="0" fontId="6" fillId="0" borderId="7" xfId="2" applyBorder="1"/>
    <xf numFmtId="0" fontId="13" fillId="0" borderId="4" xfId="2" applyFont="1" applyBorder="1"/>
    <xf numFmtId="0" fontId="6" fillId="0" borderId="13" xfId="2" applyBorder="1"/>
    <xf numFmtId="0" fontId="6" fillId="0" borderId="2" xfId="2" applyFont="1" applyBorder="1" applyAlignment="1">
      <alignment horizontal="center"/>
    </xf>
    <xf numFmtId="0" fontId="14" fillId="0" borderId="2" xfId="2" applyFont="1" applyBorder="1" applyAlignment="1">
      <alignment horizontal="left"/>
    </xf>
    <xf numFmtId="0" fontId="4" fillId="0" borderId="7" xfId="2" applyFont="1" applyBorder="1" applyAlignment="1">
      <alignment horizontal="left"/>
    </xf>
    <xf numFmtId="0" fontId="14" fillId="0" borderId="7" xfId="2" applyFont="1" applyBorder="1" applyAlignment="1">
      <alignment horizontal="left"/>
    </xf>
    <xf numFmtId="0" fontId="20" fillId="0" borderId="10" xfId="2" applyFont="1" applyBorder="1" applyAlignment="1">
      <alignment horizontal="center" vertical="center"/>
    </xf>
    <xf numFmtId="49" fontId="6" fillId="0" borderId="8" xfId="2" applyNumberFormat="1" applyFont="1" applyBorder="1" applyAlignment="1">
      <alignment horizontal="right"/>
    </xf>
    <xf numFmtId="49" fontId="6" fillId="0" borderId="9" xfId="2" applyNumberFormat="1" applyFont="1" applyBorder="1" applyAlignment="1">
      <alignment horizontal="right"/>
    </xf>
    <xf numFmtId="49" fontId="6" fillId="0" borderId="9" xfId="2" applyNumberFormat="1" applyFont="1" applyBorder="1" applyAlignment="1">
      <alignment horizontal="left"/>
    </xf>
    <xf numFmtId="49" fontId="6" fillId="0" borderId="8" xfId="2" applyNumberFormat="1" applyFont="1" applyBorder="1" applyAlignment="1">
      <alignment horizontal="left"/>
    </xf>
    <xf numFmtId="0" fontId="6" fillId="0" borderId="5" xfId="2" applyBorder="1" applyAlignment="1">
      <alignment horizontal="left" vertical="top"/>
    </xf>
    <xf numFmtId="0" fontId="6" fillId="0" borderId="12" xfId="2" applyBorder="1" applyAlignment="1">
      <alignment horizontal="left" vertical="top"/>
    </xf>
    <xf numFmtId="0" fontId="13" fillId="0" borderId="10" xfId="2" applyFont="1" applyBorder="1"/>
    <xf numFmtId="0" fontId="14" fillId="0" borderId="12" xfId="2" applyFont="1" applyBorder="1" applyAlignment="1">
      <alignment horizontal="left"/>
    </xf>
    <xf numFmtId="0" fontId="6" fillId="0" borderId="12" xfId="2" applyFont="1" applyBorder="1" applyAlignment="1">
      <alignment horizontal="left"/>
    </xf>
    <xf numFmtId="0" fontId="6" fillId="0" borderId="13" xfId="2" applyFont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3" fontId="3" fillId="0" borderId="0" xfId="0" applyNumberFormat="1" applyFont="1" applyAlignment="1"/>
    <xf numFmtId="49" fontId="6" fillId="0" borderId="0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Border="1" applyAlignment="1"/>
    <xf numFmtId="3" fontId="3" fillId="0" borderId="0" xfId="0" applyNumberFormat="1" applyFont="1" applyFill="1" applyBorder="1" applyAlignment="1"/>
    <xf numFmtId="0" fontId="15" fillId="0" borderId="14" xfId="0" applyFont="1" applyFill="1" applyBorder="1" applyAlignment="1"/>
    <xf numFmtId="0" fontId="15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/>
    <xf numFmtId="0" fontId="15" fillId="0" borderId="14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vertical="top"/>
    </xf>
    <xf numFmtId="0" fontId="6" fillId="0" borderId="0" xfId="0" applyFont="1"/>
    <xf numFmtId="0" fontId="4" fillId="0" borderId="14" xfId="0" applyFont="1" applyFill="1" applyBorder="1"/>
    <xf numFmtId="0" fontId="4" fillId="0" borderId="14" xfId="0" applyFont="1" applyFill="1" applyBorder="1" applyAlignment="1">
      <alignment horizontal="center"/>
    </xf>
    <xf numFmtId="0" fontId="24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Alignment="1">
      <alignment horizontal="center"/>
    </xf>
    <xf numFmtId="3" fontId="1" fillId="0" borderId="1" xfId="0" applyNumberFormat="1" applyFont="1" applyBorder="1" applyAlignment="1">
      <alignment vertical="top"/>
    </xf>
    <xf numFmtId="3" fontId="6" fillId="0" borderId="0" xfId="0" applyNumberFormat="1" applyFont="1" applyBorder="1" applyAlignment="1">
      <alignment vertical="top"/>
    </xf>
    <xf numFmtId="3" fontId="6" fillId="0" borderId="2" xfId="0" applyNumberFormat="1" applyFont="1" applyBorder="1" applyAlignment="1">
      <alignment vertical="top"/>
    </xf>
    <xf numFmtId="3" fontId="6" fillId="0" borderId="1" xfId="0" applyNumberFormat="1" applyFont="1" applyBorder="1" applyAlignment="1">
      <alignment vertical="top"/>
    </xf>
    <xf numFmtId="3" fontId="7" fillId="0" borderId="0" xfId="0" applyNumberFormat="1" applyFont="1" applyAlignment="1">
      <alignment horizontal="center" vertical="top"/>
    </xf>
    <xf numFmtId="3" fontId="6" fillId="0" borderId="0" xfId="0" applyNumberFormat="1" applyFont="1" applyAlignment="1">
      <alignment vertical="top"/>
    </xf>
    <xf numFmtId="3" fontId="3" fillId="0" borderId="0" xfId="0" applyNumberFormat="1" applyFont="1" applyFill="1" applyBorder="1" applyAlignment="1">
      <alignment vertical="top"/>
    </xf>
    <xf numFmtId="3" fontId="3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4" fillId="0" borderId="14" xfId="0" applyNumberFormat="1" applyFont="1" applyFill="1" applyBorder="1" applyAlignment="1">
      <alignment vertical="top"/>
    </xf>
    <xf numFmtId="3" fontId="8" fillId="0" borderId="0" xfId="0" applyNumberFormat="1" applyFont="1" applyAlignment="1">
      <alignment vertical="top"/>
    </xf>
    <xf numFmtId="49" fontId="15" fillId="0" borderId="14" xfId="0" applyNumberFormat="1" applyFont="1" applyFill="1" applyBorder="1" applyAlignment="1">
      <alignment horizontal="left" vertical="top"/>
    </xf>
    <xf numFmtId="3" fontId="15" fillId="0" borderId="14" xfId="0" applyNumberFormat="1" applyFont="1" applyFill="1" applyBorder="1"/>
    <xf numFmtId="0" fontId="15" fillId="0" borderId="14" xfId="0" applyFont="1" applyFill="1" applyBorder="1" applyAlignment="1">
      <alignment horizontal="center"/>
    </xf>
    <xf numFmtId="3" fontId="15" fillId="0" borderId="14" xfId="0" applyNumberFormat="1" applyFont="1" applyFill="1" applyBorder="1" applyAlignment="1">
      <alignment vertical="top"/>
    </xf>
    <xf numFmtId="3" fontId="15" fillId="0" borderId="14" xfId="0" applyNumberFormat="1" applyFont="1" applyBorder="1" applyAlignment="1">
      <alignment vertical="top"/>
    </xf>
    <xf numFmtId="0" fontId="26" fillId="0" borderId="0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3" fontId="15" fillId="0" borderId="0" xfId="0" applyNumberFormat="1" applyFont="1" applyBorder="1" applyAlignment="1">
      <alignment vertical="top"/>
    </xf>
    <xf numFmtId="3" fontId="15" fillId="0" borderId="0" xfId="0" applyNumberFormat="1" applyFont="1" applyBorder="1" applyAlignment="1"/>
    <xf numFmtId="0" fontId="25" fillId="0" borderId="0" xfId="0" applyFont="1" applyFill="1" applyBorder="1"/>
    <xf numFmtId="0" fontId="25" fillId="0" borderId="0" xfId="0" applyFont="1" applyFill="1" applyBorder="1" applyAlignment="1">
      <alignment horizontal="center"/>
    </xf>
    <xf numFmtId="3" fontId="25" fillId="0" borderId="0" xfId="0" applyNumberFormat="1" applyFont="1" applyFill="1" applyBorder="1" applyAlignment="1">
      <alignment vertical="top"/>
    </xf>
    <xf numFmtId="3" fontId="25" fillId="0" borderId="0" xfId="0" applyNumberFormat="1" applyFont="1" applyBorder="1" applyAlignment="1"/>
    <xf numFmtId="3" fontId="15" fillId="0" borderId="0" xfId="0" applyNumberFormat="1" applyFont="1" applyFill="1" applyBorder="1"/>
    <xf numFmtId="0" fontId="15" fillId="0" borderId="0" xfId="0" applyFont="1" applyFill="1" applyBorder="1" applyAlignment="1">
      <alignment horizontal="center"/>
    </xf>
    <xf numFmtId="0" fontId="25" fillId="0" borderId="14" xfId="0" applyFont="1" applyFill="1" applyBorder="1"/>
    <xf numFmtId="0" fontId="25" fillId="0" borderId="14" xfId="0" applyFont="1" applyFill="1" applyBorder="1" applyAlignment="1">
      <alignment horizontal="center"/>
    </xf>
    <xf numFmtId="3" fontId="25" fillId="0" borderId="14" xfId="0" applyNumberFormat="1" applyFont="1" applyFill="1" applyBorder="1" applyAlignment="1">
      <alignment vertical="top"/>
    </xf>
    <xf numFmtId="3" fontId="25" fillId="0" borderId="14" xfId="0" applyNumberFormat="1" applyFont="1" applyBorder="1" applyAlignment="1"/>
    <xf numFmtId="164" fontId="15" fillId="0" borderId="14" xfId="0" applyNumberFormat="1" applyFont="1" applyFill="1" applyBorder="1"/>
    <xf numFmtId="1" fontId="1" fillId="0" borderId="1" xfId="0" applyNumberFormat="1" applyFont="1" applyFill="1" applyBorder="1"/>
    <xf numFmtId="1" fontId="15" fillId="0" borderId="0" xfId="0" applyNumberFormat="1" applyFont="1" applyFill="1" applyBorder="1"/>
    <xf numFmtId="1" fontId="6" fillId="0" borderId="1" xfId="0" applyNumberFormat="1" applyFont="1" applyFill="1" applyBorder="1"/>
    <xf numFmtId="1" fontId="6" fillId="0" borderId="0" xfId="0" applyNumberFormat="1" applyFont="1" applyFill="1" applyBorder="1"/>
    <xf numFmtId="1" fontId="6" fillId="0" borderId="2" xfId="0" applyNumberFormat="1" applyFont="1" applyFill="1" applyBorder="1"/>
    <xf numFmtId="1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/>
    <xf numFmtId="1" fontId="15" fillId="0" borderId="14" xfId="0" applyNumberFormat="1" applyFont="1" applyFill="1" applyBorder="1"/>
    <xf numFmtId="1" fontId="25" fillId="0" borderId="0" xfId="0" applyNumberFormat="1" applyFont="1" applyFill="1" applyBorder="1"/>
    <xf numFmtId="1" fontId="8" fillId="0" borderId="0" xfId="0" applyNumberFormat="1" applyFont="1" applyFill="1" applyBorder="1"/>
    <xf numFmtId="1" fontId="4" fillId="0" borderId="14" xfId="0" applyNumberFormat="1" applyFont="1" applyFill="1" applyBorder="1"/>
    <xf numFmtId="1" fontId="18" fillId="0" borderId="0" xfId="0" applyNumberFormat="1" applyFont="1" applyFill="1" applyBorder="1"/>
    <xf numFmtId="0" fontId="4" fillId="0" borderId="0" xfId="0" applyFont="1" applyFill="1" applyBorder="1"/>
    <xf numFmtId="1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vertical="top"/>
    </xf>
    <xf numFmtId="3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vertical="top"/>
    </xf>
    <xf numFmtId="3" fontId="6" fillId="0" borderId="0" xfId="0" applyNumberFormat="1" applyFont="1" applyBorder="1" applyAlignment="1"/>
    <xf numFmtId="0" fontId="15" fillId="0" borderId="14" xfId="0" applyNumberFormat="1" applyFont="1" applyFill="1" applyBorder="1" applyAlignment="1">
      <alignment wrapText="1"/>
    </xf>
    <xf numFmtId="1" fontId="15" fillId="0" borderId="2" xfId="0" applyNumberFormat="1" applyFont="1" applyFill="1" applyBorder="1"/>
    <xf numFmtId="3" fontId="15" fillId="0" borderId="2" xfId="0" applyNumberFormat="1" applyFont="1" applyFill="1" applyBorder="1"/>
    <xf numFmtId="0" fontId="15" fillId="0" borderId="14" xfId="0" applyFont="1" applyFill="1" applyBorder="1"/>
    <xf numFmtId="1" fontId="15" fillId="0" borderId="1" xfId="0" applyNumberFormat="1" applyFont="1" applyFill="1" applyBorder="1"/>
    <xf numFmtId="0" fontId="15" fillId="0" borderId="1" xfId="0" applyFont="1" applyFill="1" applyBorder="1" applyAlignment="1"/>
    <xf numFmtId="0" fontId="4" fillId="0" borderId="14" xfId="0" applyFont="1" applyFill="1" applyBorder="1" applyAlignment="1">
      <alignment horizontal="left"/>
    </xf>
    <xf numFmtId="49" fontId="15" fillId="0" borderId="2" xfId="0" applyNumberFormat="1" applyFont="1" applyFill="1" applyBorder="1" applyAlignment="1">
      <alignment horizontal="left" vertical="top"/>
    </xf>
    <xf numFmtId="0" fontId="26" fillId="0" borderId="10" xfId="2" applyFont="1" applyBorder="1" applyAlignment="1">
      <alignment horizontal="left"/>
    </xf>
    <xf numFmtId="0" fontId="26" fillId="0" borderId="0" xfId="2" applyFont="1" applyBorder="1" applyAlignment="1">
      <alignment horizontal="left"/>
    </xf>
    <xf numFmtId="0" fontId="15" fillId="0" borderId="2" xfId="0" applyNumberFormat="1" applyFont="1" applyFill="1" applyBorder="1" applyAlignment="1">
      <alignment wrapText="1"/>
    </xf>
    <xf numFmtId="0" fontId="15" fillId="0" borderId="2" xfId="0" applyFont="1" applyFill="1" applyBorder="1" applyAlignment="1"/>
    <xf numFmtId="0" fontId="15" fillId="0" borderId="2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 applyAlignment="1">
      <alignment wrapText="1"/>
    </xf>
    <xf numFmtId="1" fontId="25" fillId="0" borderId="14" xfId="0" applyNumberFormat="1" applyFont="1" applyFill="1" applyBorder="1"/>
    <xf numFmtId="0" fontId="10" fillId="0" borderId="0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0" fillId="0" borderId="14" xfId="0" applyBorder="1"/>
    <xf numFmtId="0" fontId="10" fillId="0" borderId="14" xfId="0" applyFont="1" applyFill="1" applyBorder="1"/>
    <xf numFmtId="1" fontId="3" fillId="0" borderId="14" xfId="0" applyNumberFormat="1" applyFont="1" applyFill="1" applyBorder="1"/>
    <xf numFmtId="0" fontId="3" fillId="0" borderId="14" xfId="0" applyFont="1" applyFill="1" applyBorder="1"/>
    <xf numFmtId="0" fontId="3" fillId="0" borderId="14" xfId="0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vertical="top"/>
    </xf>
    <xf numFmtId="3" fontId="3" fillId="0" borderId="14" xfId="0" applyNumberFormat="1" applyFont="1" applyBorder="1" applyAlignment="1"/>
    <xf numFmtId="49" fontId="6" fillId="0" borderId="14" xfId="0" applyNumberFormat="1" applyFont="1" applyFill="1" applyBorder="1" applyAlignment="1">
      <alignment horizontal="center" vertical="top"/>
    </xf>
    <xf numFmtId="1" fontId="6" fillId="0" borderId="14" xfId="0" applyNumberFormat="1" applyFont="1" applyFill="1" applyBorder="1"/>
    <xf numFmtId="3" fontId="6" fillId="0" borderId="14" xfId="0" applyNumberFormat="1" applyFont="1" applyFill="1" applyBorder="1"/>
    <xf numFmtId="0" fontId="6" fillId="0" borderId="14" xfId="0" applyFont="1" applyFill="1" applyBorder="1" applyAlignment="1">
      <alignment horizontal="center"/>
    </xf>
    <xf numFmtId="3" fontId="6" fillId="0" borderId="14" xfId="0" applyNumberFormat="1" applyFont="1" applyFill="1" applyBorder="1" applyAlignment="1">
      <alignment vertical="top"/>
    </xf>
    <xf numFmtId="3" fontId="6" fillId="0" borderId="14" xfId="0" applyNumberFormat="1" applyFont="1" applyBorder="1" applyAlignment="1"/>
    <xf numFmtId="3" fontId="15" fillId="0" borderId="1" xfId="0" applyNumberFormat="1" applyFont="1" applyFill="1" applyBorder="1"/>
    <xf numFmtId="0" fontId="15" fillId="0" borderId="1" xfId="0" applyFont="1" applyFill="1" applyBorder="1" applyAlignment="1">
      <alignment horizontal="center"/>
    </xf>
    <xf numFmtId="0" fontId="15" fillId="0" borderId="14" xfId="0" quotePrefix="1" applyFont="1" applyFill="1" applyBorder="1" applyAlignment="1">
      <alignment wrapText="1"/>
    </xf>
    <xf numFmtId="3" fontId="26" fillId="0" borderId="0" xfId="2" applyNumberFormat="1" applyFont="1" applyBorder="1" applyAlignment="1">
      <alignment horizontal="left"/>
    </xf>
    <xf numFmtId="3" fontId="0" fillId="0" borderId="0" xfId="0" applyNumberFormat="1" applyFill="1" applyBorder="1" applyAlignment="1">
      <alignment horizontal="right"/>
    </xf>
    <xf numFmtId="3" fontId="4" fillId="0" borderId="14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14" xfId="0" applyNumberFormat="1" applyFont="1" applyFill="1" applyBorder="1"/>
    <xf numFmtId="0" fontId="28" fillId="0" borderId="0" xfId="0" applyFont="1"/>
    <xf numFmtId="0" fontId="3" fillId="0" borderId="14" xfId="0" applyFont="1" applyFill="1" applyBorder="1" applyAlignment="1">
      <alignment horizontal="left"/>
    </xf>
    <xf numFmtId="3" fontId="10" fillId="0" borderId="14" xfId="0" applyNumberFormat="1" applyFont="1" applyFill="1" applyBorder="1" applyAlignment="1">
      <alignment vertical="top"/>
    </xf>
    <xf numFmtId="3" fontId="10" fillId="0" borderId="14" xfId="0" applyNumberFormat="1" applyFont="1" applyBorder="1" applyAlignment="1"/>
    <xf numFmtId="1" fontId="27" fillId="0" borderId="14" xfId="0" applyNumberFormat="1" applyFont="1" applyFill="1" applyBorder="1" applyAlignment="1">
      <alignment horizontal="center" wrapText="1"/>
    </xf>
    <xf numFmtId="0" fontId="8" fillId="0" borderId="14" xfId="0" applyFont="1" applyFill="1" applyBorder="1"/>
    <xf numFmtId="0" fontId="22" fillId="0" borderId="14" xfId="0" applyFont="1" applyFill="1" applyBorder="1"/>
    <xf numFmtId="1" fontId="8" fillId="0" borderId="14" xfId="0" applyNumberFormat="1" applyFont="1" applyFill="1" applyBorder="1"/>
    <xf numFmtId="0" fontId="8" fillId="0" borderId="14" xfId="0" applyFont="1" applyFill="1" applyBorder="1" applyAlignment="1">
      <alignment horizontal="center"/>
    </xf>
    <xf numFmtId="3" fontId="8" fillId="0" borderId="14" xfId="0" applyNumberFormat="1" applyFont="1" applyFill="1" applyBorder="1" applyAlignment="1">
      <alignment vertical="top"/>
    </xf>
    <xf numFmtId="3" fontId="8" fillId="0" borderId="14" xfId="0" applyNumberFormat="1" applyFont="1" applyFill="1" applyBorder="1" applyAlignment="1"/>
    <xf numFmtId="49" fontId="6" fillId="0" borderId="0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/>
    </xf>
    <xf numFmtId="0" fontId="10" fillId="0" borderId="2" xfId="0" applyFont="1" applyFill="1" applyBorder="1"/>
    <xf numFmtId="3" fontId="10" fillId="0" borderId="2" xfId="0" applyNumberFormat="1" applyFont="1" applyFill="1" applyBorder="1" applyAlignment="1">
      <alignment vertical="top"/>
    </xf>
    <xf numFmtId="3" fontId="10" fillId="0" borderId="2" xfId="0" applyNumberFormat="1" applyFont="1" applyBorder="1" applyAlignment="1"/>
    <xf numFmtId="3" fontId="10" fillId="0" borderId="0" xfId="0" applyNumberFormat="1" applyFont="1" applyFill="1" applyBorder="1" applyAlignment="1">
      <alignment vertical="top"/>
    </xf>
    <xf numFmtId="3" fontId="10" fillId="0" borderId="0" xfId="0" applyNumberFormat="1" applyFont="1" applyBorder="1" applyAlignment="1"/>
    <xf numFmtId="3" fontId="25" fillId="0" borderId="1" xfId="0" applyNumberFormat="1" applyFont="1" applyBorder="1" applyAlignment="1"/>
    <xf numFmtId="3" fontId="15" fillId="0" borderId="14" xfId="0" applyNumberFormat="1" applyFont="1" applyBorder="1" applyAlignment="1"/>
    <xf numFmtId="0" fontId="11" fillId="0" borderId="10" xfId="2" applyFont="1" applyBorder="1" applyAlignment="1">
      <alignment horizontal="center" wrapText="1"/>
    </xf>
    <xf numFmtId="0" fontId="11" fillId="0" borderId="0" xfId="2" applyFont="1" applyBorder="1" applyAlignment="1">
      <alignment horizontal="center" wrapText="1"/>
    </xf>
    <xf numFmtId="0" fontId="11" fillId="0" borderId="11" xfId="2" applyFont="1" applyBorder="1" applyAlignment="1">
      <alignment horizontal="center" wrapText="1"/>
    </xf>
    <xf numFmtId="0" fontId="11" fillId="0" borderId="10" xfId="2" applyFont="1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11" fillId="0" borderId="11" xfId="2" applyFont="1" applyBorder="1" applyAlignment="1">
      <alignment horizontal="left" wrapText="1"/>
    </xf>
    <xf numFmtId="0" fontId="6" fillId="0" borderId="12" xfId="2" applyBorder="1"/>
    <xf numFmtId="0" fontId="6" fillId="0" borderId="2" xfId="2" applyBorder="1"/>
    <xf numFmtId="0" fontId="6" fillId="0" borderId="1" xfId="2" applyBorder="1" applyAlignment="1">
      <alignment horizontal="left" vertical="top"/>
    </xf>
    <xf numFmtId="0" fontId="6" fillId="0" borderId="2" xfId="2" applyBorder="1" applyAlignment="1">
      <alignment horizontal="left" vertical="top"/>
    </xf>
    <xf numFmtId="0" fontId="6" fillId="0" borderId="6" xfId="2" applyBorder="1" applyAlignment="1">
      <alignment horizontal="left" vertical="top"/>
    </xf>
    <xf numFmtId="0" fontId="6" fillId="0" borderId="7" xfId="2" applyBorder="1" applyAlignment="1">
      <alignment horizontal="left" vertical="top"/>
    </xf>
    <xf numFmtId="14" fontId="6" fillId="0" borderId="10" xfId="2" applyNumberFormat="1" applyBorder="1" applyAlignment="1">
      <alignment horizontal="left" vertical="center"/>
    </xf>
    <xf numFmtId="0" fontId="6" fillId="0" borderId="0" xfId="2" applyBorder="1" applyAlignment="1">
      <alignment horizontal="left" vertical="center"/>
    </xf>
    <xf numFmtId="0" fontId="6" fillId="0" borderId="10" xfId="2" applyBorder="1" applyAlignment="1">
      <alignment horizontal="left" vertical="center"/>
    </xf>
    <xf numFmtId="0" fontId="6" fillId="0" borderId="12" xfId="2" applyBorder="1" applyAlignment="1">
      <alignment horizontal="left" vertical="center"/>
    </xf>
    <xf numFmtId="0" fontId="6" fillId="0" borderId="2" xfId="2" applyBorder="1" applyAlignment="1">
      <alignment horizontal="left" vertical="center"/>
    </xf>
    <xf numFmtId="0" fontId="12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19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0" fontId="12" fillId="0" borderId="6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0" borderId="7" xfId="2" applyFont="1" applyBorder="1" applyAlignment="1">
      <alignment horizontal="left" vertical="center" wrapText="1"/>
    </xf>
    <xf numFmtId="0" fontId="6" fillId="0" borderId="10" xfId="2" applyBorder="1"/>
    <xf numFmtId="0" fontId="6" fillId="0" borderId="11" xfId="2" applyBorder="1"/>
    <xf numFmtId="0" fontId="20" fillId="0" borderId="10" xfId="2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1" fillId="0" borderId="1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11" fillId="0" borderId="11" xfId="2" applyFont="1" applyBorder="1" applyAlignment="1">
      <alignment horizontal="center"/>
    </xf>
    <xf numFmtId="3" fontId="24" fillId="0" borderId="0" xfId="0" applyNumberFormat="1" applyFont="1" applyFill="1" applyBorder="1" applyAlignment="1">
      <alignment horizontal="center"/>
    </xf>
  </cellXfs>
  <cellStyles count="3">
    <cellStyle name="Normální" xfId="0" builtinId="0"/>
    <cellStyle name="normální 2_09_0719_090922_VV" xfId="1"/>
    <cellStyle name="normální_Titul list na šanon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95250</xdr:rowOff>
    </xdr:from>
    <xdr:to>
      <xdr:col>2</xdr:col>
      <xdr:colOff>19050</xdr:colOff>
      <xdr:row>3</xdr:row>
      <xdr:rowOff>161925</xdr:rowOff>
    </xdr:to>
    <xdr:pic>
      <xdr:nvPicPr>
        <xdr:cNvPr id="8541" name="Picture 3" descr="Altron_lg_RGB CS3.eps">
          <a:extLst>
            <a:ext uri="{FF2B5EF4-FFF2-40B4-BE49-F238E27FC236}">
              <a16:creationId xmlns:a16="http://schemas.microsoft.com/office/drawing/2014/main" id="{9F9E2265-5FE3-45BB-9F7D-39BA1F08D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95250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505239</xdr:colOff>
      <xdr:row>1</xdr:row>
      <xdr:rowOff>0</xdr:rowOff>
    </xdr:from>
    <xdr:to>
      <xdr:col>2</xdr:col>
      <xdr:colOff>505239</xdr:colOff>
      <xdr:row>4</xdr:row>
      <xdr:rowOff>28575</xdr:rowOff>
    </xdr:to>
    <xdr:pic>
      <xdr:nvPicPr>
        <xdr:cNvPr id="8542" name="Picture 3" descr="Altron_lg_RGB CS3.eps">
          <a:extLst>
            <a:ext uri="{FF2B5EF4-FFF2-40B4-BE49-F238E27FC236}">
              <a16:creationId xmlns:a16="http://schemas.microsoft.com/office/drawing/2014/main" id="{02E01002-DA4E-419E-9A7D-9881CFB1D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161925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opLeftCell="A25" zoomScaleNormal="100" zoomScaleSheetLayoutView="115" workbookViewId="0"/>
  </sheetViews>
  <sheetFormatPr defaultRowHeight="12.75" x14ac:dyDescent="0.2"/>
  <cols>
    <col min="1" max="1" width="17.140625" style="37" customWidth="1"/>
    <col min="2" max="2" width="7.42578125" style="37" customWidth="1"/>
    <col min="3" max="3" width="10.140625" style="37" customWidth="1"/>
    <col min="4" max="4" width="3" style="37" customWidth="1"/>
    <col min="5" max="5" width="12.140625" style="37" customWidth="1"/>
    <col min="6" max="6" width="2.85546875" style="37" customWidth="1"/>
    <col min="7" max="7" width="9" style="37" customWidth="1"/>
    <col min="8" max="8" width="4.42578125" style="37" customWidth="1"/>
    <col min="9" max="9" width="8" style="37" customWidth="1"/>
    <col min="10" max="10" width="3" style="37" customWidth="1"/>
    <col min="11" max="11" width="14.140625" style="37" customWidth="1"/>
    <col min="12" max="16384" width="9.140625" style="37"/>
  </cols>
  <sheetData>
    <row r="1" spans="1:14" ht="12.7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4" ht="12.75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12.75" customHeight="1" x14ac:dyDescent="0.2">
      <c r="A3" s="38"/>
      <c r="B3" s="38"/>
      <c r="C3" s="38"/>
      <c r="D3" s="39"/>
      <c r="E3" s="39"/>
      <c r="F3" s="39"/>
      <c r="G3" s="39"/>
      <c r="H3" s="39"/>
      <c r="I3" s="39"/>
      <c r="J3" s="39"/>
      <c r="K3" s="39"/>
    </row>
    <row r="4" spans="1:14" ht="12.75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4" ht="12.75" customHeight="1" x14ac:dyDescent="0.2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4" ht="26.25" customHeight="1" x14ac:dyDescent="0.3">
      <c r="A7" s="44" t="s">
        <v>139</v>
      </c>
      <c r="B7" s="52"/>
      <c r="C7" s="52"/>
      <c r="D7" s="53"/>
      <c r="E7" s="53"/>
      <c r="F7" s="53"/>
      <c r="G7" s="53"/>
      <c r="H7" s="53"/>
      <c r="I7" s="53"/>
      <c r="J7" s="53"/>
      <c r="K7" s="58"/>
      <c r="L7" s="40"/>
      <c r="M7" s="40"/>
      <c r="N7" s="40"/>
    </row>
    <row r="8" spans="1:14" ht="45" customHeight="1" x14ac:dyDescent="0.2">
      <c r="A8" s="218" t="s">
        <v>551</v>
      </c>
      <c r="B8" s="219"/>
      <c r="C8" s="219"/>
      <c r="D8" s="219"/>
      <c r="E8" s="219"/>
      <c r="F8" s="219"/>
      <c r="G8" s="219"/>
      <c r="H8" s="219"/>
      <c r="I8" s="219"/>
      <c r="J8" s="219"/>
      <c r="K8" s="220"/>
    </row>
    <row r="9" spans="1:14" s="51" customFormat="1" ht="21" customHeight="1" x14ac:dyDescent="0.2">
      <c r="A9" s="218"/>
      <c r="B9" s="219"/>
      <c r="C9" s="219"/>
      <c r="D9" s="219"/>
      <c r="E9" s="219"/>
      <c r="F9" s="219"/>
      <c r="G9" s="219"/>
      <c r="H9" s="219"/>
      <c r="I9" s="219"/>
      <c r="J9" s="219"/>
      <c r="K9" s="220"/>
    </row>
    <row r="10" spans="1:14" ht="15" customHeight="1" x14ac:dyDescent="0.2">
      <c r="A10" s="218"/>
      <c r="B10" s="219"/>
      <c r="C10" s="219"/>
      <c r="D10" s="219"/>
      <c r="E10" s="219"/>
      <c r="F10" s="219"/>
      <c r="G10" s="219"/>
      <c r="H10" s="219"/>
      <c r="I10" s="219"/>
      <c r="J10" s="219"/>
      <c r="K10" s="220"/>
    </row>
    <row r="11" spans="1:14" ht="18" customHeight="1" x14ac:dyDescent="0.2">
      <c r="A11" s="59"/>
      <c r="B11" s="38"/>
      <c r="C11" s="38"/>
      <c r="D11" s="38"/>
      <c r="E11" s="38"/>
      <c r="F11" s="38"/>
      <c r="G11" s="38"/>
      <c r="H11" s="38"/>
      <c r="I11" s="38"/>
      <c r="J11" s="38"/>
      <c r="K11" s="60"/>
    </row>
    <row r="12" spans="1:14" x14ac:dyDescent="0.2">
      <c r="A12" s="61"/>
      <c r="B12" s="52"/>
      <c r="C12" s="52"/>
      <c r="D12" s="52"/>
      <c r="E12" s="52"/>
      <c r="F12" s="52"/>
      <c r="G12" s="52"/>
      <c r="H12" s="52"/>
      <c r="I12" s="52"/>
      <c r="J12" s="52"/>
      <c r="K12" s="45"/>
    </row>
    <row r="13" spans="1:14" x14ac:dyDescent="0.2">
      <c r="A13" s="59" t="s">
        <v>140</v>
      </c>
      <c r="B13" s="38"/>
      <c r="C13" s="38"/>
      <c r="D13" s="38"/>
      <c r="E13" s="38"/>
      <c r="F13" s="38"/>
      <c r="G13" s="38"/>
      <c r="H13" s="38"/>
      <c r="I13" s="38"/>
      <c r="J13" s="38"/>
      <c r="K13" s="60"/>
    </row>
    <row r="14" spans="1:14" ht="45" customHeight="1" x14ac:dyDescent="0.2">
      <c r="A14" s="221" t="s">
        <v>531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3"/>
    </row>
    <row r="15" spans="1:14" ht="5.25" customHeight="1" x14ac:dyDescent="0.2">
      <c r="A15" s="221"/>
      <c r="B15" s="222"/>
      <c r="C15" s="222"/>
      <c r="D15" s="222"/>
      <c r="E15" s="222"/>
      <c r="F15" s="222"/>
      <c r="G15" s="222"/>
      <c r="H15" s="222"/>
      <c r="I15" s="222"/>
      <c r="J15" s="222"/>
      <c r="K15" s="223"/>
    </row>
    <row r="16" spans="1:14" ht="20.45" customHeight="1" x14ac:dyDescent="0.2">
      <c r="A16" s="221"/>
      <c r="B16" s="222"/>
      <c r="C16" s="222"/>
      <c r="D16" s="222"/>
      <c r="E16" s="222"/>
      <c r="F16" s="222"/>
      <c r="G16" s="222"/>
      <c r="H16" s="222"/>
      <c r="I16" s="222"/>
      <c r="J16" s="222"/>
      <c r="K16" s="223"/>
    </row>
    <row r="17" spans="1:11" ht="24.6" customHeight="1" x14ac:dyDescent="0.2">
      <c r="A17" s="221"/>
      <c r="B17" s="222"/>
      <c r="C17" s="222"/>
      <c r="D17" s="222"/>
      <c r="E17" s="222"/>
      <c r="F17" s="222"/>
      <c r="G17" s="222"/>
      <c r="H17" s="222"/>
      <c r="I17" s="222"/>
      <c r="J17" s="222"/>
      <c r="K17" s="223"/>
    </row>
    <row r="18" spans="1:11" x14ac:dyDescent="0.2">
      <c r="A18" s="62"/>
      <c r="B18" s="57"/>
      <c r="C18" s="57"/>
      <c r="D18" s="57"/>
      <c r="E18" s="57"/>
      <c r="F18" s="57"/>
      <c r="G18" s="57"/>
      <c r="H18" s="57"/>
      <c r="I18" s="57"/>
      <c r="J18" s="57"/>
      <c r="K18" s="63"/>
    </row>
    <row r="19" spans="1:11" x14ac:dyDescent="0.2">
      <c r="A19" s="59"/>
      <c r="B19" s="38"/>
      <c r="C19" s="38"/>
      <c r="D19" s="38"/>
      <c r="E19" s="38"/>
      <c r="F19" s="38"/>
      <c r="G19" s="38"/>
      <c r="H19" s="38"/>
      <c r="I19" s="38"/>
      <c r="J19" s="38"/>
      <c r="K19" s="60"/>
    </row>
    <row r="20" spans="1:11" ht="20.25" x14ac:dyDescent="0.3">
      <c r="A20" s="250"/>
      <c r="B20" s="251"/>
      <c r="C20" s="251"/>
      <c r="D20" s="251"/>
      <c r="E20" s="251"/>
      <c r="F20" s="251"/>
      <c r="G20" s="251"/>
      <c r="H20" s="251"/>
      <c r="I20" s="251"/>
      <c r="J20" s="251"/>
      <c r="K20" s="252"/>
    </row>
    <row r="21" spans="1:11" x14ac:dyDescent="0.2">
      <c r="A21" s="59"/>
      <c r="B21" s="38"/>
      <c r="C21" s="38"/>
      <c r="D21" s="38"/>
      <c r="E21" s="38"/>
      <c r="F21" s="38"/>
      <c r="G21" s="38"/>
      <c r="H21" s="38"/>
      <c r="I21" s="38"/>
      <c r="J21" s="38"/>
      <c r="K21" s="60"/>
    </row>
    <row r="22" spans="1:11" ht="12.75" customHeight="1" x14ac:dyDescent="0.2">
      <c r="A22" s="59"/>
      <c r="B22" s="38"/>
      <c r="C22" s="38"/>
      <c r="D22" s="38"/>
      <c r="E22" s="38"/>
      <c r="F22" s="38"/>
      <c r="G22" s="38"/>
      <c r="H22" s="38"/>
      <c r="I22" s="38"/>
      <c r="J22" s="38"/>
      <c r="K22" s="60"/>
    </row>
    <row r="23" spans="1:11" ht="12.75" customHeight="1" x14ac:dyDescent="0.2">
      <c r="A23" s="59"/>
      <c r="B23" s="38"/>
      <c r="C23" s="38"/>
      <c r="D23" s="38"/>
      <c r="E23" s="38"/>
      <c r="F23" s="38"/>
      <c r="G23" s="38"/>
      <c r="H23" s="38"/>
      <c r="I23" s="38"/>
      <c r="J23" s="38"/>
      <c r="K23" s="60"/>
    </row>
    <row r="24" spans="1:11" ht="27.75" x14ac:dyDescent="0.2">
      <c r="A24" s="247" t="s">
        <v>8</v>
      </c>
      <c r="B24" s="248"/>
      <c r="C24" s="248"/>
      <c r="D24" s="248"/>
      <c r="E24" s="248"/>
      <c r="F24" s="248"/>
      <c r="G24" s="248"/>
      <c r="H24" s="248"/>
      <c r="I24" s="248"/>
      <c r="J24" s="248"/>
      <c r="K24" s="249"/>
    </row>
    <row r="25" spans="1:11" ht="27.75" x14ac:dyDescent="0.2">
      <c r="A25" s="73"/>
      <c r="B25" s="54"/>
      <c r="C25" s="54"/>
      <c r="D25" s="54"/>
      <c r="E25" s="54"/>
      <c r="F25" s="54"/>
      <c r="G25" s="54"/>
      <c r="H25" s="54"/>
      <c r="I25" s="54"/>
      <c r="J25" s="54"/>
      <c r="K25" s="64"/>
    </row>
    <row r="26" spans="1:11" ht="12.75" customHeight="1" x14ac:dyDescent="0.2">
      <c r="A26" s="65"/>
      <c r="B26" s="41"/>
      <c r="C26" s="41"/>
      <c r="D26" s="41"/>
      <c r="E26" s="41"/>
      <c r="F26" s="41"/>
      <c r="G26" s="41"/>
      <c r="H26" s="41"/>
      <c r="I26" s="41"/>
      <c r="J26" s="41"/>
      <c r="K26" s="66"/>
    </row>
    <row r="27" spans="1:11" ht="12.75" customHeight="1" x14ac:dyDescent="0.2">
      <c r="A27" s="59"/>
      <c r="B27" s="38"/>
      <c r="C27" s="38"/>
      <c r="D27" s="38"/>
      <c r="E27" s="38"/>
      <c r="F27" s="38"/>
      <c r="G27" s="38"/>
      <c r="H27" s="38"/>
      <c r="I27" s="38"/>
      <c r="J27" s="38"/>
      <c r="K27" s="60"/>
    </row>
    <row r="28" spans="1:11" ht="12.75" customHeight="1" x14ac:dyDescent="0.2">
      <c r="A28" s="59"/>
      <c r="B28" s="38"/>
      <c r="C28" s="38"/>
      <c r="D28" s="38"/>
      <c r="E28" s="38"/>
      <c r="F28" s="38"/>
      <c r="G28" s="38"/>
      <c r="H28" s="38"/>
      <c r="I28" s="38"/>
      <c r="J28" s="38"/>
      <c r="K28" s="60"/>
    </row>
    <row r="29" spans="1:11" ht="12.75" customHeight="1" x14ac:dyDescent="0.2">
      <c r="A29" s="59"/>
      <c r="B29" s="38"/>
      <c r="C29" s="38"/>
      <c r="D29" s="38"/>
      <c r="E29" s="38"/>
      <c r="F29" s="38"/>
      <c r="G29" s="38"/>
      <c r="H29" s="38"/>
      <c r="I29" s="38"/>
      <c r="J29" s="38"/>
      <c r="K29" s="60"/>
    </row>
    <row r="30" spans="1:11" ht="27" customHeight="1" x14ac:dyDescent="0.2">
      <c r="A30" s="59"/>
      <c r="B30" s="38"/>
      <c r="C30" s="38"/>
      <c r="D30" s="38"/>
      <c r="E30" s="38"/>
      <c r="F30" s="38"/>
      <c r="G30" s="38"/>
      <c r="H30" s="38"/>
      <c r="I30" s="38"/>
      <c r="J30" s="38"/>
      <c r="K30" s="60"/>
    </row>
    <row r="31" spans="1:11" x14ac:dyDescent="0.2">
      <c r="A31" s="59"/>
      <c r="B31" s="38"/>
      <c r="C31" s="38"/>
      <c r="D31" s="38"/>
      <c r="E31" s="38"/>
      <c r="F31" s="38"/>
      <c r="G31" s="38"/>
      <c r="H31" s="38"/>
      <c r="I31" s="38"/>
      <c r="J31" s="38"/>
      <c r="K31" s="60"/>
    </row>
    <row r="32" spans="1:11" ht="12" customHeight="1" x14ac:dyDescent="0.2">
      <c r="A32" s="59"/>
      <c r="B32" s="38"/>
      <c r="C32" s="38"/>
      <c r="D32" s="38"/>
      <c r="E32" s="38"/>
      <c r="F32" s="38"/>
      <c r="G32" s="38"/>
      <c r="H32" s="38"/>
      <c r="I32" s="38"/>
      <c r="J32" s="38"/>
      <c r="K32" s="60"/>
    </row>
    <row r="33" spans="1:11" ht="13.5" customHeight="1" x14ac:dyDescent="0.2">
      <c r="A33" s="59"/>
      <c r="B33" s="38"/>
      <c r="C33" s="38"/>
      <c r="D33" s="38"/>
      <c r="E33" s="38"/>
      <c r="F33" s="38"/>
      <c r="G33" s="38"/>
      <c r="H33" s="38"/>
      <c r="I33" s="38"/>
      <c r="J33" s="38"/>
      <c r="K33" s="60"/>
    </row>
    <row r="34" spans="1:11" ht="15.75" customHeight="1" x14ac:dyDescent="0.2">
      <c r="A34" s="42"/>
      <c r="B34" s="55"/>
      <c r="C34" s="55"/>
      <c r="D34" s="56"/>
      <c r="E34" s="55"/>
      <c r="F34" s="56"/>
      <c r="G34" s="55"/>
      <c r="H34" s="56"/>
      <c r="I34" s="55"/>
      <c r="J34" s="56"/>
      <c r="K34" s="56"/>
    </row>
    <row r="35" spans="1:11" ht="16.5" customHeight="1" x14ac:dyDescent="0.2">
      <c r="A35" s="42"/>
      <c r="B35" s="55"/>
      <c r="C35" s="55"/>
      <c r="D35" s="56"/>
      <c r="E35" s="55"/>
      <c r="F35" s="56"/>
      <c r="G35" s="55"/>
      <c r="H35" s="56"/>
      <c r="I35" s="55"/>
      <c r="J35" s="56"/>
      <c r="K35" s="56"/>
    </row>
    <row r="36" spans="1:11" ht="16.5" customHeight="1" x14ac:dyDescent="0.2">
      <c r="A36" s="42"/>
      <c r="B36" s="74"/>
      <c r="C36" s="74"/>
      <c r="D36" s="75"/>
      <c r="E36" s="74"/>
      <c r="F36" s="75"/>
      <c r="G36" s="77"/>
      <c r="H36" s="75"/>
      <c r="I36" s="74"/>
      <c r="J36" s="75"/>
      <c r="K36" s="76"/>
    </row>
    <row r="37" spans="1:11" ht="16.5" customHeight="1" x14ac:dyDescent="0.2">
      <c r="A37" s="42"/>
      <c r="B37" s="74"/>
      <c r="C37" s="55"/>
      <c r="D37" s="56"/>
      <c r="E37" s="55"/>
      <c r="F37" s="56"/>
      <c r="G37" s="55"/>
      <c r="H37" s="56"/>
      <c r="I37" s="55"/>
      <c r="J37" s="56"/>
      <c r="K37" s="56"/>
    </row>
    <row r="38" spans="1:11" ht="16.5" customHeight="1" x14ac:dyDescent="0.2">
      <c r="A38" s="43" t="s">
        <v>9</v>
      </c>
      <c r="B38" s="43" t="s">
        <v>11</v>
      </c>
      <c r="C38" s="245" t="s">
        <v>10</v>
      </c>
      <c r="D38" s="246"/>
      <c r="E38" s="245" t="s">
        <v>141</v>
      </c>
      <c r="F38" s="246"/>
      <c r="G38" s="224" t="s">
        <v>12</v>
      </c>
      <c r="H38" s="225"/>
      <c r="I38" s="55" t="s">
        <v>13</v>
      </c>
      <c r="J38" s="56"/>
      <c r="K38" s="45" t="s">
        <v>142</v>
      </c>
    </row>
    <row r="39" spans="1:11" x14ac:dyDescent="0.2">
      <c r="A39" s="44" t="s">
        <v>18</v>
      </c>
      <c r="B39" s="238" t="s">
        <v>107</v>
      </c>
      <c r="C39" s="239"/>
      <c r="D39" s="239"/>
      <c r="E39" s="239"/>
      <c r="F39" s="239"/>
      <c r="G39" s="239"/>
      <c r="H39" s="239"/>
      <c r="I39" s="239"/>
      <c r="J39" s="239"/>
      <c r="K39" s="240"/>
    </row>
    <row r="40" spans="1:11" ht="18" customHeight="1" x14ac:dyDescent="0.2">
      <c r="A40" s="59" t="s">
        <v>19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2"/>
    </row>
    <row r="41" spans="1:11" ht="18.75" customHeight="1" x14ac:dyDescent="0.2">
      <c r="A41" s="59"/>
      <c r="B41" s="241"/>
      <c r="C41" s="241"/>
      <c r="D41" s="241"/>
      <c r="E41" s="241"/>
      <c r="F41" s="241"/>
      <c r="G41" s="241"/>
      <c r="H41" s="241"/>
      <c r="I41" s="241"/>
      <c r="J41" s="241"/>
      <c r="K41" s="242"/>
    </row>
    <row r="42" spans="1:11" x14ac:dyDescent="0.2">
      <c r="A42" s="65"/>
      <c r="B42" s="243"/>
      <c r="C42" s="243"/>
      <c r="D42" s="243"/>
      <c r="E42" s="243"/>
      <c r="F42" s="243"/>
      <c r="G42" s="243"/>
      <c r="H42" s="243"/>
      <c r="I42" s="243"/>
      <c r="J42" s="243"/>
      <c r="K42" s="244"/>
    </row>
    <row r="43" spans="1:11" x14ac:dyDescent="0.2">
      <c r="A43" s="67" t="s">
        <v>10</v>
      </c>
      <c r="B43" s="226" t="s">
        <v>16</v>
      </c>
      <c r="C43" s="226"/>
      <c r="D43" s="47" t="s">
        <v>22</v>
      </c>
      <c r="E43" s="45"/>
      <c r="F43" s="226" t="s">
        <v>16</v>
      </c>
      <c r="G43" s="228"/>
      <c r="H43" s="44" t="s">
        <v>11</v>
      </c>
      <c r="I43" s="52"/>
      <c r="J43" s="48"/>
      <c r="K43" s="45" t="s">
        <v>143</v>
      </c>
    </row>
    <row r="44" spans="1:11" ht="7.5" customHeight="1" x14ac:dyDescent="0.2">
      <c r="A44" s="68"/>
      <c r="B44" s="227"/>
      <c r="C44" s="227"/>
      <c r="D44" s="79"/>
      <c r="E44" s="49"/>
      <c r="F44" s="227"/>
      <c r="G44" s="229"/>
      <c r="H44" s="230" t="s">
        <v>552</v>
      </c>
      <c r="I44" s="231"/>
      <c r="J44" s="235"/>
      <c r="K44" s="236"/>
    </row>
    <row r="45" spans="1:11" x14ac:dyDescent="0.2">
      <c r="A45" s="43" t="s">
        <v>12</v>
      </c>
      <c r="B45" s="226" t="s">
        <v>530</v>
      </c>
      <c r="C45" s="226"/>
      <c r="D45" s="78" t="s">
        <v>13</v>
      </c>
      <c r="E45" s="46"/>
      <c r="F45" s="226" t="s">
        <v>530</v>
      </c>
      <c r="G45" s="226"/>
      <c r="H45" s="232"/>
      <c r="I45" s="231"/>
      <c r="J45" s="237"/>
      <c r="K45" s="236"/>
    </row>
    <row r="46" spans="1:11" ht="13.5" customHeight="1" x14ac:dyDescent="0.2">
      <c r="A46" s="68"/>
      <c r="B46" s="227"/>
      <c r="C46" s="227"/>
      <c r="D46" s="79"/>
      <c r="E46" s="49"/>
      <c r="F46" s="227"/>
      <c r="G46" s="227"/>
      <c r="H46" s="233"/>
      <c r="I46" s="234"/>
      <c r="J46" s="237"/>
      <c r="K46" s="236"/>
    </row>
    <row r="47" spans="1:11" ht="15" customHeight="1" x14ac:dyDescent="0.2">
      <c r="A47" s="67" t="s">
        <v>14</v>
      </c>
      <c r="B47" s="50" t="s">
        <v>15</v>
      </c>
      <c r="C47" s="38"/>
      <c r="D47" s="60"/>
      <c r="E47" s="59" t="s">
        <v>21</v>
      </c>
      <c r="F47" s="38"/>
      <c r="G47" s="45"/>
      <c r="H47" s="48" t="s">
        <v>20</v>
      </c>
      <c r="I47" s="50"/>
      <c r="J47" s="80"/>
      <c r="K47" s="60"/>
    </row>
    <row r="48" spans="1:11" ht="18" customHeight="1" x14ac:dyDescent="0.2">
      <c r="A48" s="83" t="s">
        <v>532</v>
      </c>
      <c r="B48" s="82" t="str">
        <f ca="1">MID(CELL("filename"),FIND("[",CELL("filename"),1)+1,"8")</f>
        <v>PS 902.2</v>
      </c>
      <c r="C48" s="69"/>
      <c r="D48" s="66"/>
      <c r="E48" s="82"/>
      <c r="F48" s="70"/>
      <c r="G48" s="71"/>
      <c r="H48" s="82" t="s">
        <v>533</v>
      </c>
      <c r="I48" s="70"/>
      <c r="J48" s="81"/>
      <c r="K48" s="72"/>
    </row>
    <row r="55" spans="5:5" x14ac:dyDescent="0.2">
      <c r="E55" s="37" t="s">
        <v>24</v>
      </c>
    </row>
  </sheetData>
  <mergeCells count="14">
    <mergeCell ref="A8:K10"/>
    <mergeCell ref="A14:K17"/>
    <mergeCell ref="G38:H38"/>
    <mergeCell ref="B43:C44"/>
    <mergeCell ref="F43:G44"/>
    <mergeCell ref="H44:I46"/>
    <mergeCell ref="J44:K46"/>
    <mergeCell ref="B45:C46"/>
    <mergeCell ref="F45:G46"/>
    <mergeCell ref="B39:K42"/>
    <mergeCell ref="C38:D38"/>
    <mergeCell ref="E38:F38"/>
    <mergeCell ref="A24:K24"/>
    <mergeCell ref="A20:K20"/>
  </mergeCells>
  <phoneticPr fontId="0" type="noConversion"/>
  <printOptions horizontalCentered="1"/>
  <pageMargins left="0.43307086614173229" right="0.43307086614173229" top="0.43307086614173229" bottom="0.43307086614173229" header="0.23622047244094491" footer="0"/>
  <pageSetup paperSize="9" scale="97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1"/>
  <sheetViews>
    <sheetView tabSelected="1" topLeftCell="A205" zoomScale="115" zoomScaleNormal="115" zoomScaleSheetLayoutView="110" workbookViewId="0">
      <selection activeCell="C223" sqref="C223"/>
    </sheetView>
  </sheetViews>
  <sheetFormatPr defaultRowHeight="12.75" x14ac:dyDescent="0.2"/>
  <cols>
    <col min="1" max="1" width="9.7109375" style="30" customWidth="1"/>
    <col min="2" max="2" width="92.42578125" style="28" customWidth="1"/>
    <col min="3" max="3" width="7.5703125" style="147" customWidth="1"/>
    <col min="4" max="4" width="6.42578125" style="25" customWidth="1"/>
    <col min="5" max="5" width="5.42578125" style="26" bestFit="1" customWidth="1"/>
    <col min="6" max="6" width="10.85546875" style="116" customWidth="1"/>
    <col min="7" max="7" width="12.140625" style="27" customWidth="1"/>
  </cols>
  <sheetData>
    <row r="1" spans="1:7" ht="12.75" customHeight="1" x14ac:dyDescent="0.2">
      <c r="A1" s="4"/>
      <c r="B1" s="3"/>
      <c r="C1" s="138"/>
      <c r="D1" s="3"/>
      <c r="E1" s="5"/>
      <c r="F1" s="106"/>
      <c r="G1" s="6"/>
    </row>
    <row r="2" spans="1:7" ht="15.75" customHeight="1" x14ac:dyDescent="0.25">
      <c r="A2" s="122" t="s">
        <v>299</v>
      </c>
      <c r="B2" s="123"/>
      <c r="C2" s="139"/>
      <c r="D2" s="123"/>
      <c r="E2" s="124"/>
      <c r="F2" s="125"/>
      <c r="G2" s="126"/>
    </row>
    <row r="3" spans="1:7" ht="15.75" customHeight="1" x14ac:dyDescent="0.25">
      <c r="A3" s="122" t="s">
        <v>554</v>
      </c>
      <c r="B3" s="123"/>
      <c r="C3" s="139"/>
      <c r="D3" s="123"/>
      <c r="E3" s="124"/>
      <c r="F3" s="125"/>
      <c r="G3" s="126"/>
    </row>
    <row r="4" spans="1:7" ht="15.75" customHeight="1" x14ac:dyDescent="0.25">
      <c r="A4" s="166" t="s">
        <v>553</v>
      </c>
      <c r="B4" s="167"/>
      <c r="C4" s="167"/>
      <c r="D4" s="167"/>
      <c r="E4" s="167"/>
      <c r="F4" s="167"/>
      <c r="G4" s="192"/>
    </row>
    <row r="5" spans="1:7" ht="12.75" customHeight="1" x14ac:dyDescent="0.2">
      <c r="A5" s="15"/>
      <c r="B5" s="14"/>
      <c r="C5" s="140"/>
      <c r="D5" s="14"/>
      <c r="E5" s="16"/>
      <c r="F5" s="109"/>
      <c r="G5" s="17"/>
    </row>
    <row r="6" spans="1:7" ht="12.75" customHeight="1" x14ac:dyDescent="0.2">
      <c r="A6" s="33"/>
      <c r="B6" s="34"/>
      <c r="C6" s="141"/>
      <c r="D6" s="18"/>
      <c r="E6" s="9"/>
      <c r="F6" s="107"/>
      <c r="G6" s="208" t="s">
        <v>540</v>
      </c>
    </row>
    <row r="7" spans="1:7" ht="12.75" customHeight="1" x14ac:dyDescent="0.2">
      <c r="A7" s="31"/>
      <c r="B7" s="32"/>
      <c r="C7" s="141"/>
      <c r="D7" s="7"/>
      <c r="E7" s="9"/>
      <c r="F7" s="107"/>
      <c r="G7" s="193"/>
    </row>
    <row r="8" spans="1:7" ht="12.75" customHeight="1" x14ac:dyDescent="0.2">
      <c r="A8" s="11"/>
      <c r="B8" s="10"/>
      <c r="C8" s="142"/>
      <c r="D8" s="10"/>
      <c r="E8" s="12"/>
      <c r="F8" s="108"/>
      <c r="G8" s="13"/>
    </row>
    <row r="9" spans="1:7" s="2" customFormat="1" ht="12.75" customHeight="1" x14ac:dyDescent="0.2">
      <c r="A9" s="22" t="s">
        <v>0</v>
      </c>
      <c r="B9" s="21" t="s">
        <v>1</v>
      </c>
      <c r="C9" s="143" t="s">
        <v>2</v>
      </c>
      <c r="D9" s="21" t="s">
        <v>3</v>
      </c>
      <c r="E9" s="23" t="s">
        <v>4</v>
      </c>
      <c r="F9" s="110" t="s">
        <v>6</v>
      </c>
      <c r="G9" s="24" t="s">
        <v>5</v>
      </c>
    </row>
    <row r="10" spans="1:7" ht="12.75" customHeight="1" x14ac:dyDescent="0.2">
      <c r="A10" s="29"/>
      <c r="B10" s="7"/>
      <c r="C10" s="141"/>
      <c r="D10" s="7"/>
      <c r="E10" s="19"/>
      <c r="F10" s="111"/>
      <c r="G10" s="20"/>
    </row>
    <row r="11" spans="1:7" s="1" customFormat="1" ht="15" x14ac:dyDescent="0.2">
      <c r="A11" s="171" t="s">
        <v>26</v>
      </c>
      <c r="B11" s="177" t="s">
        <v>151</v>
      </c>
      <c r="C11" s="178"/>
      <c r="D11" s="179"/>
      <c r="E11" s="180"/>
      <c r="F11" s="181"/>
      <c r="G11" s="182"/>
    </row>
    <row r="12" spans="1:7" s="1" customFormat="1" x14ac:dyDescent="0.2">
      <c r="A12" s="87"/>
      <c r="B12" s="85"/>
      <c r="C12" s="141"/>
      <c r="D12" s="88"/>
      <c r="E12" s="155"/>
      <c r="F12" s="156"/>
      <c r="G12" s="157"/>
    </row>
    <row r="13" spans="1:7" s="1" customFormat="1" ht="14.25" x14ac:dyDescent="0.2">
      <c r="A13" s="117" t="s">
        <v>71</v>
      </c>
      <c r="B13" s="158" t="s">
        <v>72</v>
      </c>
      <c r="C13" s="145">
        <v>1</v>
      </c>
      <c r="D13" s="118" t="s">
        <v>7</v>
      </c>
      <c r="E13" s="119" t="s">
        <v>4</v>
      </c>
      <c r="F13" s="120"/>
      <c r="G13" s="121">
        <f>C13*F13</f>
        <v>0</v>
      </c>
    </row>
    <row r="14" spans="1:7" s="1" customFormat="1" ht="14.25" x14ac:dyDescent="0.2">
      <c r="A14" s="117" t="s">
        <v>73</v>
      </c>
      <c r="B14" s="158" t="s">
        <v>541</v>
      </c>
      <c r="C14" s="145">
        <v>1</v>
      </c>
      <c r="D14" s="118" t="s">
        <v>7</v>
      </c>
      <c r="E14" s="119" t="s">
        <v>4</v>
      </c>
      <c r="F14" s="120"/>
      <c r="G14" s="121">
        <f t="shared" ref="G14:G45" si="0">C14*F14</f>
        <v>0</v>
      </c>
    </row>
    <row r="15" spans="1:7" s="1" customFormat="1" ht="14.25" x14ac:dyDescent="0.2">
      <c r="A15" s="117" t="s">
        <v>74</v>
      </c>
      <c r="B15" s="158" t="s">
        <v>542</v>
      </c>
      <c r="C15" s="145">
        <v>5</v>
      </c>
      <c r="D15" s="118" t="s">
        <v>7</v>
      </c>
      <c r="E15" s="119" t="s">
        <v>4</v>
      </c>
      <c r="F15" s="120"/>
      <c r="G15" s="121">
        <f t="shared" si="0"/>
        <v>0</v>
      </c>
    </row>
    <row r="16" spans="1:7" s="1" customFormat="1" ht="14.25" x14ac:dyDescent="0.2">
      <c r="A16" s="117" t="s">
        <v>559</v>
      </c>
      <c r="B16" s="158" t="s">
        <v>558</v>
      </c>
      <c r="C16" s="145">
        <v>7</v>
      </c>
      <c r="D16" s="118" t="s">
        <v>7</v>
      </c>
      <c r="E16" s="119" t="s">
        <v>4</v>
      </c>
      <c r="F16" s="120"/>
      <c r="G16" s="121">
        <f t="shared" si="0"/>
        <v>0</v>
      </c>
    </row>
    <row r="17" spans="1:7" s="1" customFormat="1" ht="14.25" x14ac:dyDescent="0.2">
      <c r="A17" s="117" t="s">
        <v>152</v>
      </c>
      <c r="B17" s="158" t="s">
        <v>144</v>
      </c>
      <c r="C17" s="145">
        <v>7</v>
      </c>
      <c r="D17" s="118" t="s">
        <v>7</v>
      </c>
      <c r="E17" s="119" t="s">
        <v>4</v>
      </c>
      <c r="F17" s="120"/>
      <c r="G17" s="121">
        <f t="shared" si="0"/>
        <v>0</v>
      </c>
    </row>
    <row r="18" spans="1:7" s="1" customFormat="1" ht="14.25" x14ac:dyDescent="0.2">
      <c r="A18" s="117" t="s">
        <v>75</v>
      </c>
      <c r="B18" s="168" t="s">
        <v>145</v>
      </c>
      <c r="C18" s="145">
        <v>7</v>
      </c>
      <c r="D18" s="118" t="s">
        <v>7</v>
      </c>
      <c r="E18" s="119" t="s">
        <v>4</v>
      </c>
      <c r="F18" s="120"/>
      <c r="G18" s="121">
        <f t="shared" si="0"/>
        <v>0</v>
      </c>
    </row>
    <row r="19" spans="1:7" s="1" customFormat="1" ht="14.25" x14ac:dyDescent="0.2">
      <c r="A19" s="117" t="s">
        <v>76</v>
      </c>
      <c r="B19" s="168" t="s">
        <v>146</v>
      </c>
      <c r="C19" s="145">
        <v>7</v>
      </c>
      <c r="D19" s="118" t="s">
        <v>7</v>
      </c>
      <c r="E19" s="119" t="s">
        <v>4</v>
      </c>
      <c r="F19" s="120"/>
      <c r="G19" s="121">
        <f t="shared" si="0"/>
        <v>0</v>
      </c>
    </row>
    <row r="20" spans="1:7" s="1" customFormat="1" ht="28.5" x14ac:dyDescent="0.2">
      <c r="A20" s="117" t="s">
        <v>77</v>
      </c>
      <c r="B20" s="168" t="s">
        <v>148</v>
      </c>
      <c r="C20" s="145">
        <v>7</v>
      </c>
      <c r="D20" s="118" t="s">
        <v>7</v>
      </c>
      <c r="E20" s="119" t="s">
        <v>4</v>
      </c>
      <c r="F20" s="120"/>
      <c r="G20" s="121">
        <f t="shared" si="0"/>
        <v>0</v>
      </c>
    </row>
    <row r="21" spans="1:7" s="1" customFormat="1" ht="14.25" x14ac:dyDescent="0.2">
      <c r="A21" s="117" t="s">
        <v>78</v>
      </c>
      <c r="B21" s="158"/>
      <c r="C21" s="145"/>
      <c r="D21" s="118"/>
      <c r="E21" s="119"/>
      <c r="F21" s="120"/>
      <c r="G21" s="121">
        <f t="shared" si="0"/>
        <v>0</v>
      </c>
    </row>
    <row r="22" spans="1:7" s="1" customFormat="1" ht="14.25" x14ac:dyDescent="0.2">
      <c r="A22" s="117" t="s">
        <v>79</v>
      </c>
      <c r="B22" s="168" t="s">
        <v>543</v>
      </c>
      <c r="C22" s="139">
        <v>14</v>
      </c>
      <c r="D22" s="131" t="s">
        <v>7</v>
      </c>
      <c r="E22" s="132" t="s">
        <v>4</v>
      </c>
      <c r="F22" s="120"/>
      <c r="G22" s="121">
        <f t="shared" si="0"/>
        <v>0</v>
      </c>
    </row>
    <row r="23" spans="1:7" s="1" customFormat="1" ht="14.25" x14ac:dyDescent="0.2">
      <c r="A23" s="117" t="s">
        <v>80</v>
      </c>
      <c r="B23" s="92" t="s">
        <v>47</v>
      </c>
      <c r="C23" s="145">
        <v>0</v>
      </c>
      <c r="D23" s="118" t="s">
        <v>17</v>
      </c>
      <c r="E23" s="119" t="s">
        <v>4</v>
      </c>
      <c r="F23" s="120" t="s">
        <v>555</v>
      </c>
      <c r="G23" s="121"/>
    </row>
    <row r="24" spans="1:7" s="1" customFormat="1" ht="14.25" x14ac:dyDescent="0.2">
      <c r="A24" s="117" t="s">
        <v>81</v>
      </c>
      <c r="B24" s="92" t="s">
        <v>147</v>
      </c>
      <c r="C24" s="145">
        <v>14</v>
      </c>
      <c r="D24" s="118" t="s">
        <v>7</v>
      </c>
      <c r="E24" s="119" t="s">
        <v>4</v>
      </c>
      <c r="F24" s="120"/>
      <c r="G24" s="121">
        <f t="shared" si="0"/>
        <v>0</v>
      </c>
    </row>
    <row r="25" spans="1:7" s="1" customFormat="1" ht="14.25" x14ac:dyDescent="0.2">
      <c r="A25" s="117" t="s">
        <v>82</v>
      </c>
      <c r="B25" s="93"/>
      <c r="C25" s="139"/>
      <c r="D25" s="131"/>
      <c r="E25" s="132"/>
      <c r="F25" s="120"/>
      <c r="G25" s="121"/>
    </row>
    <row r="26" spans="1:7" s="1" customFormat="1" ht="14.25" x14ac:dyDescent="0.2">
      <c r="A26" s="117" t="s">
        <v>83</v>
      </c>
      <c r="B26" s="92" t="s">
        <v>509</v>
      </c>
      <c r="C26" s="145">
        <v>120</v>
      </c>
      <c r="D26" s="118" t="s">
        <v>32</v>
      </c>
      <c r="E26" s="119" t="s">
        <v>4</v>
      </c>
      <c r="F26" s="120"/>
      <c r="G26" s="121">
        <f t="shared" si="0"/>
        <v>0</v>
      </c>
    </row>
    <row r="27" spans="1:7" s="1" customFormat="1" ht="14.25" x14ac:dyDescent="0.2">
      <c r="A27" s="117" t="s">
        <v>153</v>
      </c>
      <c r="B27" s="92" t="s">
        <v>511</v>
      </c>
      <c r="C27" s="145">
        <v>250</v>
      </c>
      <c r="D27" s="118" t="s">
        <v>32</v>
      </c>
      <c r="E27" s="119" t="s">
        <v>4</v>
      </c>
      <c r="F27" s="120"/>
      <c r="G27" s="121">
        <f t="shared" si="0"/>
        <v>0</v>
      </c>
    </row>
    <row r="28" spans="1:7" s="1" customFormat="1" ht="14.25" x14ac:dyDescent="0.2">
      <c r="A28" s="117" t="s">
        <v>154</v>
      </c>
      <c r="B28" s="92" t="s">
        <v>52</v>
      </c>
      <c r="C28" s="145">
        <v>42</v>
      </c>
      <c r="D28" s="118" t="s">
        <v>7</v>
      </c>
      <c r="E28" s="119" t="s">
        <v>4</v>
      </c>
      <c r="F28" s="120"/>
      <c r="G28" s="121">
        <f t="shared" si="0"/>
        <v>0</v>
      </c>
    </row>
    <row r="29" spans="1:7" s="1" customFormat="1" ht="14.25" x14ac:dyDescent="0.2">
      <c r="A29" s="117" t="s">
        <v>155</v>
      </c>
      <c r="B29" s="92" t="s">
        <v>444</v>
      </c>
      <c r="C29" s="145">
        <v>360</v>
      </c>
      <c r="D29" s="118" t="s">
        <v>32</v>
      </c>
      <c r="E29" s="119" t="s">
        <v>4</v>
      </c>
      <c r="F29" s="120"/>
      <c r="G29" s="121">
        <f t="shared" si="0"/>
        <v>0</v>
      </c>
    </row>
    <row r="30" spans="1:7" s="1" customFormat="1" ht="14.25" x14ac:dyDescent="0.2">
      <c r="A30" s="117" t="s">
        <v>156</v>
      </c>
      <c r="B30" s="93" t="s">
        <v>510</v>
      </c>
      <c r="C30" s="139">
        <v>360</v>
      </c>
      <c r="D30" s="131" t="s">
        <v>32</v>
      </c>
      <c r="E30" s="132" t="s">
        <v>4</v>
      </c>
      <c r="F30" s="120"/>
      <c r="G30" s="121">
        <f t="shared" si="0"/>
        <v>0</v>
      </c>
    </row>
    <row r="31" spans="1:7" s="1" customFormat="1" ht="14.25" x14ac:dyDescent="0.2">
      <c r="A31" s="117" t="s">
        <v>157</v>
      </c>
      <c r="B31" s="92" t="s">
        <v>51</v>
      </c>
      <c r="C31" s="145">
        <v>360</v>
      </c>
      <c r="D31" s="118" t="s">
        <v>32</v>
      </c>
      <c r="E31" s="119" t="s">
        <v>4</v>
      </c>
      <c r="F31" s="120"/>
      <c r="G31" s="121">
        <f t="shared" si="0"/>
        <v>0</v>
      </c>
    </row>
    <row r="32" spans="1:7" s="1" customFormat="1" ht="14.25" x14ac:dyDescent="0.2">
      <c r="A32" s="117" t="s">
        <v>84</v>
      </c>
      <c r="B32" s="163" t="s">
        <v>404</v>
      </c>
      <c r="C32" s="145">
        <v>14</v>
      </c>
      <c r="D32" s="118" t="s">
        <v>7</v>
      </c>
      <c r="E32" s="119" t="s">
        <v>4</v>
      </c>
      <c r="F32" s="120"/>
      <c r="G32" s="121">
        <f t="shared" si="0"/>
        <v>0</v>
      </c>
    </row>
    <row r="33" spans="1:7" s="1" customFormat="1" ht="14.25" x14ac:dyDescent="0.2">
      <c r="A33" s="117" t="s">
        <v>85</v>
      </c>
      <c r="B33" s="92" t="s">
        <v>28</v>
      </c>
      <c r="C33" s="145">
        <v>360</v>
      </c>
      <c r="D33" s="118" t="s">
        <v>33</v>
      </c>
      <c r="E33" s="119" t="s">
        <v>4</v>
      </c>
      <c r="F33" s="120"/>
      <c r="G33" s="121">
        <f t="shared" si="0"/>
        <v>0</v>
      </c>
    </row>
    <row r="34" spans="1:7" s="1" customFormat="1" ht="14.25" x14ac:dyDescent="0.2">
      <c r="A34" s="117" t="s">
        <v>86</v>
      </c>
      <c r="B34" s="163" t="s">
        <v>149</v>
      </c>
      <c r="C34" s="145">
        <v>14</v>
      </c>
      <c r="D34" s="118" t="s">
        <v>7</v>
      </c>
      <c r="E34" s="119" t="s">
        <v>4</v>
      </c>
      <c r="F34" s="120"/>
      <c r="G34" s="121">
        <f t="shared" si="0"/>
        <v>0</v>
      </c>
    </row>
    <row r="35" spans="1:7" s="1" customFormat="1" ht="14.25" x14ac:dyDescent="0.2">
      <c r="A35" s="117" t="s">
        <v>87</v>
      </c>
      <c r="B35" s="92"/>
      <c r="C35" s="145"/>
      <c r="D35" s="118"/>
      <c r="E35" s="119"/>
      <c r="F35" s="120"/>
      <c r="G35" s="121"/>
    </row>
    <row r="36" spans="1:7" s="1" customFormat="1" ht="14.25" x14ac:dyDescent="0.2">
      <c r="A36" s="117" t="s">
        <v>88</v>
      </c>
      <c r="B36" s="93" t="s">
        <v>29</v>
      </c>
      <c r="C36" s="139">
        <v>7</v>
      </c>
      <c r="D36" s="131" t="s">
        <v>7</v>
      </c>
      <c r="E36" s="132" t="s">
        <v>4</v>
      </c>
      <c r="F36" s="120"/>
      <c r="G36" s="121">
        <f t="shared" si="0"/>
        <v>0</v>
      </c>
    </row>
    <row r="37" spans="1:7" s="1" customFormat="1" ht="14.25" x14ac:dyDescent="0.2">
      <c r="A37" s="117" t="s">
        <v>89</v>
      </c>
      <c r="B37" s="92" t="s">
        <v>446</v>
      </c>
      <c r="C37" s="145">
        <v>7</v>
      </c>
      <c r="D37" s="118" t="s">
        <v>7</v>
      </c>
      <c r="E37" s="119" t="s">
        <v>4</v>
      </c>
      <c r="F37" s="120"/>
      <c r="G37" s="121">
        <f t="shared" si="0"/>
        <v>0</v>
      </c>
    </row>
    <row r="38" spans="1:7" s="1" customFormat="1" ht="14.25" x14ac:dyDescent="0.2">
      <c r="A38" s="117" t="s">
        <v>90</v>
      </c>
      <c r="B38" s="92"/>
      <c r="C38" s="145"/>
      <c r="D38" s="118"/>
      <c r="E38" s="119"/>
      <c r="F38" s="120"/>
      <c r="G38" s="121">
        <f t="shared" si="0"/>
        <v>0</v>
      </c>
    </row>
    <row r="39" spans="1:7" s="1" customFormat="1" ht="14.25" x14ac:dyDescent="0.2">
      <c r="A39" s="117" t="s">
        <v>91</v>
      </c>
      <c r="B39" s="93" t="s">
        <v>63</v>
      </c>
      <c r="C39" s="139">
        <v>1</v>
      </c>
      <c r="D39" s="131" t="s">
        <v>17</v>
      </c>
      <c r="E39" s="132" t="s">
        <v>4</v>
      </c>
      <c r="F39" s="120"/>
      <c r="G39" s="121">
        <f t="shared" si="0"/>
        <v>0</v>
      </c>
    </row>
    <row r="40" spans="1:7" s="1" customFormat="1" ht="14.25" x14ac:dyDescent="0.2">
      <c r="A40" s="117" t="s">
        <v>92</v>
      </c>
      <c r="B40" s="92" t="s">
        <v>64</v>
      </c>
      <c r="C40" s="145">
        <v>7</v>
      </c>
      <c r="D40" s="118" t="s">
        <v>7</v>
      </c>
      <c r="E40" s="119" t="s">
        <v>4</v>
      </c>
      <c r="F40" s="120"/>
      <c r="G40" s="121">
        <f t="shared" si="0"/>
        <v>0</v>
      </c>
    </row>
    <row r="41" spans="1:7" s="1" customFormat="1" ht="14.25" x14ac:dyDescent="0.2">
      <c r="A41" s="117" t="s">
        <v>93</v>
      </c>
      <c r="B41" s="93"/>
      <c r="C41" s="145"/>
      <c r="D41" s="118"/>
      <c r="E41" s="119"/>
      <c r="F41" s="120"/>
      <c r="G41" s="121">
        <f t="shared" si="0"/>
        <v>0</v>
      </c>
    </row>
    <row r="42" spans="1:7" s="1" customFormat="1" ht="14.25" x14ac:dyDescent="0.2">
      <c r="A42" s="117" t="s">
        <v>94</v>
      </c>
      <c r="B42" s="92" t="s">
        <v>447</v>
      </c>
      <c r="C42" s="145">
        <v>14</v>
      </c>
      <c r="D42" s="118" t="s">
        <v>7</v>
      </c>
      <c r="E42" s="119" t="s">
        <v>4</v>
      </c>
      <c r="F42" s="120"/>
      <c r="G42" s="121">
        <f t="shared" si="0"/>
        <v>0</v>
      </c>
    </row>
    <row r="43" spans="1:7" s="1" customFormat="1" ht="14.25" x14ac:dyDescent="0.2">
      <c r="A43" s="117" t="s">
        <v>488</v>
      </c>
      <c r="B43" s="92" t="s">
        <v>539</v>
      </c>
      <c r="C43" s="145">
        <v>1</v>
      </c>
      <c r="D43" s="118" t="s">
        <v>17</v>
      </c>
      <c r="E43" s="119" t="s">
        <v>4</v>
      </c>
      <c r="F43" s="120"/>
      <c r="G43" s="121">
        <f t="shared" si="0"/>
        <v>0</v>
      </c>
    </row>
    <row r="44" spans="1:7" s="1" customFormat="1" ht="14.25" x14ac:dyDescent="0.2">
      <c r="A44" s="117" t="s">
        <v>489</v>
      </c>
      <c r="B44" s="93" t="s">
        <v>30</v>
      </c>
      <c r="C44" s="139">
        <v>7</v>
      </c>
      <c r="D44" s="131" t="s">
        <v>17</v>
      </c>
      <c r="E44" s="132" t="s">
        <v>4</v>
      </c>
      <c r="F44" s="120"/>
      <c r="G44" s="121">
        <f t="shared" si="0"/>
        <v>0</v>
      </c>
    </row>
    <row r="45" spans="1:7" s="1" customFormat="1" ht="14.25" x14ac:dyDescent="0.2">
      <c r="A45" s="117" t="s">
        <v>490</v>
      </c>
      <c r="B45" s="92" t="s">
        <v>31</v>
      </c>
      <c r="C45" s="145">
        <v>1</v>
      </c>
      <c r="D45" s="118" t="s">
        <v>17</v>
      </c>
      <c r="E45" s="119" t="s">
        <v>4</v>
      </c>
      <c r="F45" s="120"/>
      <c r="G45" s="121">
        <f t="shared" si="0"/>
        <v>0</v>
      </c>
    </row>
    <row r="46" spans="1:7" s="1" customFormat="1" ht="14.25" x14ac:dyDescent="0.2">
      <c r="A46" s="117"/>
      <c r="B46" s="92"/>
      <c r="C46" s="145"/>
      <c r="D46" s="118"/>
      <c r="E46" s="119"/>
      <c r="F46" s="120"/>
      <c r="G46" s="121"/>
    </row>
    <row r="47" spans="1:7" s="1" customFormat="1" ht="15" x14ac:dyDescent="0.2">
      <c r="A47" s="36" t="s">
        <v>26</v>
      </c>
      <c r="B47" s="174" t="s">
        <v>151</v>
      </c>
      <c r="C47" s="146"/>
      <c r="D47" s="127"/>
      <c r="E47" s="128"/>
      <c r="F47" s="129"/>
      <c r="G47" s="130">
        <f>SUM(G13:G46)</f>
        <v>0</v>
      </c>
    </row>
    <row r="48" spans="1:7" s="1" customFormat="1" ht="15" x14ac:dyDescent="0.2">
      <c r="A48" s="171"/>
      <c r="B48" s="175"/>
      <c r="C48" s="173"/>
      <c r="D48" s="133"/>
      <c r="E48" s="134"/>
      <c r="F48" s="135"/>
      <c r="G48" s="136"/>
    </row>
    <row r="49" spans="1:7" s="1" customFormat="1" ht="15" x14ac:dyDescent="0.2">
      <c r="A49" s="171"/>
      <c r="B49" s="175"/>
      <c r="C49" s="173"/>
      <c r="D49" s="133"/>
      <c r="E49" s="134"/>
      <c r="F49" s="135"/>
      <c r="G49" s="136"/>
    </row>
    <row r="50" spans="1:7" s="1" customFormat="1" ht="15" x14ac:dyDescent="0.2">
      <c r="A50" s="171"/>
      <c r="B50" s="175"/>
      <c r="C50" s="173"/>
      <c r="D50" s="133"/>
      <c r="E50" s="134"/>
      <c r="F50" s="135"/>
      <c r="G50" s="136"/>
    </row>
    <row r="51" spans="1:7" s="1" customFormat="1" ht="15" x14ac:dyDescent="0.2">
      <c r="A51" s="171" t="s">
        <v>308</v>
      </c>
      <c r="B51" s="177" t="s">
        <v>340</v>
      </c>
      <c r="C51" s="178"/>
      <c r="D51" s="179"/>
      <c r="E51" s="180"/>
      <c r="F51" s="181"/>
      <c r="G51" s="182"/>
    </row>
    <row r="52" spans="1:7" s="1" customFormat="1" x14ac:dyDescent="0.2">
      <c r="A52" s="87"/>
      <c r="B52" s="85"/>
      <c r="C52" s="141"/>
      <c r="D52" s="88"/>
      <c r="E52" s="155"/>
      <c r="F52" s="156"/>
      <c r="G52" s="157"/>
    </row>
    <row r="53" spans="1:7" s="1" customFormat="1" ht="14.25" x14ac:dyDescent="0.2">
      <c r="A53" s="117" t="s">
        <v>309</v>
      </c>
      <c r="B53" s="158" t="s">
        <v>72</v>
      </c>
      <c r="C53" s="145">
        <v>1</v>
      </c>
      <c r="D53" s="118" t="s">
        <v>7</v>
      </c>
      <c r="E53" s="119" t="s">
        <v>4</v>
      </c>
      <c r="F53" s="120"/>
      <c r="G53" s="121">
        <f t="shared" ref="G53:G85" si="1">C53*F53</f>
        <v>0</v>
      </c>
    </row>
    <row r="54" spans="1:7" s="1" customFormat="1" ht="14.25" x14ac:dyDescent="0.2">
      <c r="A54" s="117" t="s">
        <v>310</v>
      </c>
      <c r="B54" s="158" t="s">
        <v>541</v>
      </c>
      <c r="C54" s="145">
        <v>1</v>
      </c>
      <c r="D54" s="118" t="s">
        <v>7</v>
      </c>
      <c r="E54" s="119" t="s">
        <v>4</v>
      </c>
      <c r="F54" s="120"/>
      <c r="G54" s="121">
        <f t="shared" si="1"/>
        <v>0</v>
      </c>
    </row>
    <row r="55" spans="1:7" s="1" customFormat="1" ht="14.25" x14ac:dyDescent="0.2">
      <c r="A55" s="117" t="s">
        <v>311</v>
      </c>
      <c r="B55" s="158" t="s">
        <v>542</v>
      </c>
      <c r="C55" s="145">
        <v>5</v>
      </c>
      <c r="D55" s="118" t="s">
        <v>7</v>
      </c>
      <c r="E55" s="119" t="s">
        <v>4</v>
      </c>
      <c r="F55" s="120"/>
      <c r="G55" s="121">
        <f t="shared" si="1"/>
        <v>0</v>
      </c>
    </row>
    <row r="56" spans="1:7" s="1" customFormat="1" ht="14.25" x14ac:dyDescent="0.2">
      <c r="A56" s="117" t="s">
        <v>312</v>
      </c>
      <c r="B56" s="158" t="s">
        <v>558</v>
      </c>
      <c r="C56" s="145">
        <v>7</v>
      </c>
      <c r="D56" s="118" t="s">
        <v>7</v>
      </c>
      <c r="E56" s="119" t="s">
        <v>4</v>
      </c>
      <c r="F56" s="120"/>
      <c r="G56" s="121">
        <f>C56*F56</f>
        <v>0</v>
      </c>
    </row>
    <row r="57" spans="1:7" s="1" customFormat="1" ht="14.25" x14ac:dyDescent="0.2">
      <c r="A57" s="117" t="s">
        <v>313</v>
      </c>
      <c r="B57" s="158" t="s">
        <v>144</v>
      </c>
      <c r="C57" s="145">
        <v>7</v>
      </c>
      <c r="D57" s="118" t="s">
        <v>7</v>
      </c>
      <c r="E57" s="119" t="s">
        <v>4</v>
      </c>
      <c r="F57" s="120"/>
      <c r="G57" s="121">
        <f t="shared" si="1"/>
        <v>0</v>
      </c>
    </row>
    <row r="58" spans="1:7" s="1" customFormat="1" ht="14.25" x14ac:dyDescent="0.2">
      <c r="A58" s="117" t="s">
        <v>314</v>
      </c>
      <c r="B58" s="168" t="s">
        <v>145</v>
      </c>
      <c r="C58" s="145">
        <v>7</v>
      </c>
      <c r="D58" s="118" t="s">
        <v>7</v>
      </c>
      <c r="E58" s="119" t="s">
        <v>4</v>
      </c>
      <c r="F58" s="120"/>
      <c r="G58" s="121">
        <f t="shared" si="1"/>
        <v>0</v>
      </c>
    </row>
    <row r="59" spans="1:7" s="1" customFormat="1" ht="14.25" x14ac:dyDescent="0.2">
      <c r="A59" s="117" t="s">
        <v>315</v>
      </c>
      <c r="B59" s="168" t="s">
        <v>146</v>
      </c>
      <c r="C59" s="145">
        <v>7</v>
      </c>
      <c r="D59" s="118" t="s">
        <v>7</v>
      </c>
      <c r="E59" s="119" t="s">
        <v>4</v>
      </c>
      <c r="F59" s="120"/>
      <c r="G59" s="121">
        <f t="shared" si="1"/>
        <v>0</v>
      </c>
    </row>
    <row r="60" spans="1:7" s="1" customFormat="1" ht="28.5" x14ac:dyDescent="0.2">
      <c r="A60" s="117" t="s">
        <v>316</v>
      </c>
      <c r="B60" s="168" t="s">
        <v>148</v>
      </c>
      <c r="C60" s="145">
        <v>7</v>
      </c>
      <c r="D60" s="118" t="s">
        <v>7</v>
      </c>
      <c r="E60" s="119" t="s">
        <v>4</v>
      </c>
      <c r="F60" s="120"/>
      <c r="G60" s="121">
        <f t="shared" si="1"/>
        <v>0</v>
      </c>
    </row>
    <row r="61" spans="1:7" s="1" customFormat="1" ht="14.25" x14ac:dyDescent="0.2">
      <c r="A61" s="117" t="s">
        <v>317</v>
      </c>
      <c r="B61" s="158"/>
      <c r="C61" s="145"/>
      <c r="D61" s="118"/>
      <c r="E61" s="119"/>
      <c r="F61" s="120"/>
      <c r="G61" s="121">
        <f t="shared" si="1"/>
        <v>0</v>
      </c>
    </row>
    <row r="62" spans="1:7" s="1" customFormat="1" ht="14.25" x14ac:dyDescent="0.2">
      <c r="A62" s="117" t="s">
        <v>318</v>
      </c>
      <c r="B62" s="168" t="s">
        <v>543</v>
      </c>
      <c r="C62" s="139">
        <v>14</v>
      </c>
      <c r="D62" s="131" t="s">
        <v>7</v>
      </c>
      <c r="E62" s="132" t="s">
        <v>4</v>
      </c>
      <c r="F62" s="120"/>
      <c r="G62" s="121">
        <f t="shared" si="1"/>
        <v>0</v>
      </c>
    </row>
    <row r="63" spans="1:7" s="1" customFormat="1" ht="14.25" x14ac:dyDescent="0.2">
      <c r="A63" s="117" t="s">
        <v>319</v>
      </c>
      <c r="B63" s="92" t="s">
        <v>47</v>
      </c>
      <c r="C63" s="145">
        <v>0</v>
      </c>
      <c r="D63" s="118" t="s">
        <v>17</v>
      </c>
      <c r="E63" s="119" t="s">
        <v>4</v>
      </c>
      <c r="F63" s="120" t="s">
        <v>555</v>
      </c>
      <c r="G63" s="121"/>
    </row>
    <row r="64" spans="1:7" s="1" customFormat="1" ht="14.25" x14ac:dyDescent="0.2">
      <c r="A64" s="117" t="s">
        <v>320</v>
      </c>
      <c r="B64" s="92" t="s">
        <v>147</v>
      </c>
      <c r="C64" s="145">
        <v>14</v>
      </c>
      <c r="D64" s="118" t="s">
        <v>7</v>
      </c>
      <c r="E64" s="119" t="s">
        <v>4</v>
      </c>
      <c r="F64" s="120"/>
      <c r="G64" s="121">
        <f t="shared" si="1"/>
        <v>0</v>
      </c>
    </row>
    <row r="65" spans="1:7" s="1" customFormat="1" ht="14.25" x14ac:dyDescent="0.2">
      <c r="A65" s="117" t="s">
        <v>321</v>
      </c>
      <c r="B65" s="92"/>
      <c r="C65" s="145"/>
      <c r="D65" s="118"/>
      <c r="E65" s="119"/>
      <c r="F65" s="120"/>
      <c r="G65" s="121">
        <f t="shared" si="1"/>
        <v>0</v>
      </c>
    </row>
    <row r="66" spans="1:7" s="1" customFormat="1" ht="14.25" x14ac:dyDescent="0.2">
      <c r="A66" s="117" t="s">
        <v>322</v>
      </c>
      <c r="B66" s="92" t="s">
        <v>509</v>
      </c>
      <c r="C66" s="145">
        <v>120</v>
      </c>
      <c r="D66" s="118" t="s">
        <v>32</v>
      </c>
      <c r="E66" s="119" t="s">
        <v>4</v>
      </c>
      <c r="F66" s="120"/>
      <c r="G66" s="121">
        <f t="shared" si="1"/>
        <v>0</v>
      </c>
    </row>
    <row r="67" spans="1:7" s="1" customFormat="1" ht="14.25" x14ac:dyDescent="0.2">
      <c r="A67" s="117" t="s">
        <v>323</v>
      </c>
      <c r="B67" s="92" t="s">
        <v>511</v>
      </c>
      <c r="C67" s="145">
        <v>250</v>
      </c>
      <c r="D67" s="118" t="s">
        <v>32</v>
      </c>
      <c r="E67" s="119" t="s">
        <v>4</v>
      </c>
      <c r="F67" s="120"/>
      <c r="G67" s="121">
        <f t="shared" si="1"/>
        <v>0</v>
      </c>
    </row>
    <row r="68" spans="1:7" s="1" customFormat="1" ht="14.25" x14ac:dyDescent="0.2">
      <c r="A68" s="117" t="s">
        <v>324</v>
      </c>
      <c r="B68" s="92" t="s">
        <v>52</v>
      </c>
      <c r="C68" s="145">
        <v>42</v>
      </c>
      <c r="D68" s="118" t="s">
        <v>7</v>
      </c>
      <c r="E68" s="119" t="s">
        <v>4</v>
      </c>
      <c r="F68" s="120"/>
      <c r="G68" s="121">
        <f t="shared" si="1"/>
        <v>0</v>
      </c>
    </row>
    <row r="69" spans="1:7" s="1" customFormat="1" ht="14.25" x14ac:dyDescent="0.2">
      <c r="A69" s="117" t="s">
        <v>325</v>
      </c>
      <c r="B69" s="92" t="s">
        <v>444</v>
      </c>
      <c r="C69" s="145">
        <v>360</v>
      </c>
      <c r="D69" s="118" t="s">
        <v>32</v>
      </c>
      <c r="E69" s="119" t="s">
        <v>4</v>
      </c>
      <c r="F69" s="120"/>
      <c r="G69" s="121">
        <f t="shared" si="1"/>
        <v>0</v>
      </c>
    </row>
    <row r="70" spans="1:7" s="1" customFormat="1" ht="14.25" x14ac:dyDescent="0.2">
      <c r="A70" s="117" t="s">
        <v>326</v>
      </c>
      <c r="B70" s="93" t="s">
        <v>510</v>
      </c>
      <c r="C70" s="139">
        <v>360</v>
      </c>
      <c r="D70" s="131" t="s">
        <v>32</v>
      </c>
      <c r="E70" s="132" t="s">
        <v>4</v>
      </c>
      <c r="F70" s="120"/>
      <c r="G70" s="121">
        <f t="shared" si="1"/>
        <v>0</v>
      </c>
    </row>
    <row r="71" spans="1:7" s="1" customFormat="1" ht="14.25" x14ac:dyDescent="0.2">
      <c r="A71" s="117" t="s">
        <v>327</v>
      </c>
      <c r="B71" s="92" t="s">
        <v>51</v>
      </c>
      <c r="C71" s="145">
        <v>360</v>
      </c>
      <c r="D71" s="118" t="s">
        <v>32</v>
      </c>
      <c r="E71" s="119" t="s">
        <v>4</v>
      </c>
      <c r="F71" s="120"/>
      <c r="G71" s="121">
        <f t="shared" si="1"/>
        <v>0</v>
      </c>
    </row>
    <row r="72" spans="1:7" s="1" customFormat="1" ht="14.25" x14ac:dyDescent="0.2">
      <c r="A72" s="117" t="s">
        <v>328</v>
      </c>
      <c r="B72" s="163" t="s">
        <v>404</v>
      </c>
      <c r="C72" s="145">
        <v>14</v>
      </c>
      <c r="D72" s="118" t="s">
        <v>7</v>
      </c>
      <c r="E72" s="119" t="s">
        <v>4</v>
      </c>
      <c r="F72" s="120"/>
      <c r="G72" s="121">
        <f t="shared" si="1"/>
        <v>0</v>
      </c>
    </row>
    <row r="73" spans="1:7" s="1" customFormat="1" ht="14.25" x14ac:dyDescent="0.2">
      <c r="A73" s="117" t="s">
        <v>329</v>
      </c>
      <c r="B73" s="92" t="s">
        <v>28</v>
      </c>
      <c r="C73" s="145">
        <v>360</v>
      </c>
      <c r="D73" s="118" t="s">
        <v>33</v>
      </c>
      <c r="E73" s="119" t="s">
        <v>4</v>
      </c>
      <c r="F73" s="120"/>
      <c r="G73" s="121">
        <f t="shared" si="1"/>
        <v>0</v>
      </c>
    </row>
    <row r="74" spans="1:7" s="1" customFormat="1" ht="14.25" x14ac:dyDescent="0.2">
      <c r="A74" s="117" t="s">
        <v>330</v>
      </c>
      <c r="B74" s="163" t="s">
        <v>149</v>
      </c>
      <c r="C74" s="145">
        <v>14</v>
      </c>
      <c r="D74" s="118" t="s">
        <v>7</v>
      </c>
      <c r="E74" s="119" t="s">
        <v>4</v>
      </c>
      <c r="F74" s="120"/>
      <c r="G74" s="121">
        <f t="shared" si="1"/>
        <v>0</v>
      </c>
    </row>
    <row r="75" spans="1:7" s="1" customFormat="1" ht="14.25" x14ac:dyDescent="0.2">
      <c r="A75" s="117" t="s">
        <v>331</v>
      </c>
      <c r="B75" s="92"/>
      <c r="C75" s="145"/>
      <c r="D75" s="118"/>
      <c r="E75" s="119"/>
      <c r="F75" s="120"/>
      <c r="G75" s="121">
        <f t="shared" si="1"/>
        <v>0</v>
      </c>
    </row>
    <row r="76" spans="1:7" s="1" customFormat="1" ht="14.25" x14ac:dyDescent="0.2">
      <c r="A76" s="117" t="s">
        <v>332</v>
      </c>
      <c r="B76" s="93" t="s">
        <v>29</v>
      </c>
      <c r="C76" s="139">
        <v>7</v>
      </c>
      <c r="D76" s="131" t="s">
        <v>7</v>
      </c>
      <c r="E76" s="132" t="s">
        <v>4</v>
      </c>
      <c r="F76" s="120"/>
      <c r="G76" s="121">
        <f t="shared" si="1"/>
        <v>0</v>
      </c>
    </row>
    <row r="77" spans="1:7" s="1" customFormat="1" ht="14.25" x14ac:dyDescent="0.2">
      <c r="A77" s="117" t="s">
        <v>333</v>
      </c>
      <c r="B77" s="163" t="s">
        <v>446</v>
      </c>
      <c r="C77" s="145">
        <v>7</v>
      </c>
      <c r="D77" s="118" t="s">
        <v>7</v>
      </c>
      <c r="E77" s="119" t="s">
        <v>4</v>
      </c>
      <c r="F77" s="120"/>
      <c r="G77" s="121">
        <f t="shared" si="1"/>
        <v>0</v>
      </c>
    </row>
    <row r="78" spans="1:7" s="1" customFormat="1" ht="14.25" x14ac:dyDescent="0.2">
      <c r="A78" s="117" t="s">
        <v>334</v>
      </c>
      <c r="B78" s="92"/>
      <c r="C78" s="145"/>
      <c r="D78" s="118"/>
      <c r="E78" s="119"/>
      <c r="F78" s="120"/>
      <c r="G78" s="121">
        <f t="shared" si="1"/>
        <v>0</v>
      </c>
    </row>
    <row r="79" spans="1:7" s="1" customFormat="1" ht="14.25" x14ac:dyDescent="0.2">
      <c r="A79" s="117" t="s">
        <v>335</v>
      </c>
      <c r="B79" s="93" t="s">
        <v>63</v>
      </c>
      <c r="C79" s="139">
        <v>1</v>
      </c>
      <c r="D79" s="131" t="s">
        <v>17</v>
      </c>
      <c r="E79" s="132" t="s">
        <v>4</v>
      </c>
      <c r="F79" s="120"/>
      <c r="G79" s="121">
        <f t="shared" si="1"/>
        <v>0</v>
      </c>
    </row>
    <row r="80" spans="1:7" s="1" customFormat="1" ht="14.25" x14ac:dyDescent="0.2">
      <c r="A80" s="117" t="s">
        <v>336</v>
      </c>
      <c r="B80" s="92" t="s">
        <v>64</v>
      </c>
      <c r="C80" s="145">
        <v>7</v>
      </c>
      <c r="D80" s="118" t="s">
        <v>7</v>
      </c>
      <c r="E80" s="119" t="s">
        <v>4</v>
      </c>
      <c r="F80" s="120"/>
      <c r="G80" s="121">
        <f t="shared" si="1"/>
        <v>0</v>
      </c>
    </row>
    <row r="81" spans="1:7" s="1" customFormat="1" ht="14.25" x14ac:dyDescent="0.2">
      <c r="A81" s="117" t="s">
        <v>337</v>
      </c>
      <c r="B81" s="93"/>
      <c r="C81" s="145"/>
      <c r="D81" s="118"/>
      <c r="E81" s="119"/>
      <c r="F81" s="120"/>
      <c r="G81" s="121">
        <f t="shared" si="1"/>
        <v>0</v>
      </c>
    </row>
    <row r="82" spans="1:7" s="1" customFormat="1" ht="14.25" x14ac:dyDescent="0.2">
      <c r="A82" s="117" t="s">
        <v>338</v>
      </c>
      <c r="B82" s="92" t="s">
        <v>447</v>
      </c>
      <c r="C82" s="145">
        <v>14</v>
      </c>
      <c r="D82" s="118" t="s">
        <v>7</v>
      </c>
      <c r="E82" s="119" t="s">
        <v>4</v>
      </c>
      <c r="F82" s="120"/>
      <c r="G82" s="121">
        <f t="shared" si="1"/>
        <v>0</v>
      </c>
    </row>
    <row r="83" spans="1:7" s="1" customFormat="1" ht="14.25" x14ac:dyDescent="0.2">
      <c r="A83" s="117" t="s">
        <v>491</v>
      </c>
      <c r="B83" s="92" t="s">
        <v>150</v>
      </c>
      <c r="C83" s="145">
        <v>1</v>
      </c>
      <c r="D83" s="118" t="s">
        <v>17</v>
      </c>
      <c r="E83" s="119" t="s">
        <v>4</v>
      </c>
      <c r="F83" s="120"/>
      <c r="G83" s="121">
        <f t="shared" si="1"/>
        <v>0</v>
      </c>
    </row>
    <row r="84" spans="1:7" s="1" customFormat="1" ht="14.25" x14ac:dyDescent="0.2">
      <c r="A84" s="117" t="s">
        <v>492</v>
      </c>
      <c r="B84" s="93" t="s">
        <v>30</v>
      </c>
      <c r="C84" s="139">
        <v>7</v>
      </c>
      <c r="D84" s="131" t="s">
        <v>17</v>
      </c>
      <c r="E84" s="132" t="s">
        <v>4</v>
      </c>
      <c r="F84" s="120"/>
      <c r="G84" s="121">
        <f t="shared" si="1"/>
        <v>0</v>
      </c>
    </row>
    <row r="85" spans="1:7" s="1" customFormat="1" ht="14.25" x14ac:dyDescent="0.2">
      <c r="A85" s="117" t="s">
        <v>493</v>
      </c>
      <c r="B85" s="92" t="s">
        <v>31</v>
      </c>
      <c r="C85" s="145">
        <v>1</v>
      </c>
      <c r="D85" s="118" t="s">
        <v>17</v>
      </c>
      <c r="E85" s="119" t="s">
        <v>4</v>
      </c>
      <c r="F85" s="120"/>
      <c r="G85" s="121">
        <f t="shared" si="1"/>
        <v>0</v>
      </c>
    </row>
    <row r="86" spans="1:7" s="1" customFormat="1" ht="14.25" x14ac:dyDescent="0.2">
      <c r="A86" s="117"/>
      <c r="B86" s="92"/>
      <c r="C86" s="145"/>
      <c r="D86" s="118"/>
      <c r="E86" s="119"/>
      <c r="F86" s="120"/>
      <c r="G86" s="121"/>
    </row>
    <row r="87" spans="1:7" s="1" customFormat="1" ht="15" x14ac:dyDescent="0.2">
      <c r="A87" s="36" t="s">
        <v>308</v>
      </c>
      <c r="B87" s="174" t="s">
        <v>340</v>
      </c>
      <c r="C87" s="146"/>
      <c r="D87" s="127"/>
      <c r="E87" s="128"/>
      <c r="F87" s="129"/>
      <c r="G87" s="130">
        <f>SUM(G53:G86)</f>
        <v>0</v>
      </c>
    </row>
    <row r="88" spans="1:7" s="1" customFormat="1" ht="15" x14ac:dyDescent="0.2">
      <c r="A88" s="36"/>
      <c r="B88" s="174"/>
      <c r="C88" s="146"/>
      <c r="D88" s="127"/>
      <c r="E88" s="128"/>
      <c r="F88" s="129"/>
      <c r="G88" s="130"/>
    </row>
    <row r="89" spans="1:7" s="1" customFormat="1" ht="15" x14ac:dyDescent="0.2">
      <c r="A89" s="36"/>
      <c r="B89" s="174"/>
      <c r="C89" s="146"/>
      <c r="D89" s="127"/>
      <c r="E89" s="128"/>
      <c r="F89" s="129"/>
      <c r="G89" s="130"/>
    </row>
    <row r="90" spans="1:7" s="1" customFormat="1" ht="15" x14ac:dyDescent="0.2">
      <c r="A90" s="36"/>
      <c r="B90" s="174"/>
      <c r="C90" s="146"/>
      <c r="D90" s="127"/>
      <c r="E90" s="128"/>
      <c r="F90" s="129"/>
      <c r="G90" s="130"/>
    </row>
    <row r="91" spans="1:7" s="1" customFormat="1" ht="15" x14ac:dyDescent="0.2">
      <c r="A91" s="171" t="s">
        <v>27</v>
      </c>
      <c r="B91" s="177" t="s">
        <v>341</v>
      </c>
      <c r="C91" s="178"/>
      <c r="D91" s="179"/>
      <c r="E91" s="180"/>
      <c r="F91" s="181"/>
      <c r="G91" s="182"/>
    </row>
    <row r="92" spans="1:7" s="1" customFormat="1" x14ac:dyDescent="0.2">
      <c r="A92" s="87"/>
      <c r="B92" s="85"/>
      <c r="C92" s="141"/>
      <c r="D92" s="88"/>
      <c r="E92" s="155"/>
      <c r="F92" s="156"/>
      <c r="G92" s="157"/>
    </row>
    <row r="93" spans="1:7" s="1" customFormat="1" ht="14.25" x14ac:dyDescent="0.2">
      <c r="A93" s="117" t="s">
        <v>95</v>
      </c>
      <c r="B93" s="158" t="s">
        <v>158</v>
      </c>
      <c r="C93" s="145">
        <v>1</v>
      </c>
      <c r="D93" s="118" t="s">
        <v>7</v>
      </c>
      <c r="E93" s="119" t="s">
        <v>4</v>
      </c>
      <c r="F93" s="120"/>
      <c r="G93" s="121">
        <f t="shared" ref="G93:G125" si="2">C93*F93</f>
        <v>0</v>
      </c>
    </row>
    <row r="94" spans="1:7" s="1" customFormat="1" ht="14.25" x14ac:dyDescent="0.2">
      <c r="A94" s="117" t="s">
        <v>96</v>
      </c>
      <c r="B94" s="158" t="s">
        <v>544</v>
      </c>
      <c r="C94" s="145">
        <v>1</v>
      </c>
      <c r="D94" s="118" t="s">
        <v>7</v>
      </c>
      <c r="E94" s="119" t="s">
        <v>4</v>
      </c>
      <c r="F94" s="120"/>
      <c r="G94" s="121">
        <f t="shared" si="2"/>
        <v>0</v>
      </c>
    </row>
    <row r="95" spans="1:7" s="1" customFormat="1" ht="14.25" x14ac:dyDescent="0.2">
      <c r="A95" s="117" t="s">
        <v>97</v>
      </c>
      <c r="B95" s="158"/>
      <c r="C95" s="145"/>
      <c r="D95" s="118"/>
      <c r="E95" s="119"/>
      <c r="F95" s="120"/>
      <c r="G95" s="121">
        <f t="shared" si="2"/>
        <v>0</v>
      </c>
    </row>
    <row r="96" spans="1:7" s="1" customFormat="1" ht="14.25" x14ac:dyDescent="0.2">
      <c r="A96" s="117" t="s">
        <v>98</v>
      </c>
      <c r="B96" s="158" t="s">
        <v>558</v>
      </c>
      <c r="C96" s="145">
        <v>2</v>
      </c>
      <c r="D96" s="118" t="s">
        <v>7</v>
      </c>
      <c r="E96" s="119" t="s">
        <v>4</v>
      </c>
      <c r="F96" s="120"/>
      <c r="G96" s="121">
        <f t="shared" si="2"/>
        <v>0</v>
      </c>
    </row>
    <row r="97" spans="1:7" s="1" customFormat="1" ht="14.25" x14ac:dyDescent="0.2">
      <c r="A97" s="117" t="s">
        <v>161</v>
      </c>
      <c r="B97" s="158" t="s">
        <v>144</v>
      </c>
      <c r="C97" s="145">
        <v>2</v>
      </c>
      <c r="D97" s="118" t="s">
        <v>7</v>
      </c>
      <c r="E97" s="119" t="s">
        <v>4</v>
      </c>
      <c r="F97" s="120"/>
      <c r="G97" s="121">
        <f t="shared" si="2"/>
        <v>0</v>
      </c>
    </row>
    <row r="98" spans="1:7" s="1" customFormat="1" ht="14.25" x14ac:dyDescent="0.2">
      <c r="A98" s="117" t="s">
        <v>99</v>
      </c>
      <c r="B98" s="168" t="s">
        <v>159</v>
      </c>
      <c r="C98" s="145">
        <v>2</v>
      </c>
      <c r="D98" s="118" t="s">
        <v>7</v>
      </c>
      <c r="E98" s="119" t="s">
        <v>4</v>
      </c>
      <c r="F98" s="120"/>
      <c r="G98" s="121">
        <f t="shared" si="2"/>
        <v>0</v>
      </c>
    </row>
    <row r="99" spans="1:7" s="1" customFormat="1" ht="14.25" x14ac:dyDescent="0.2">
      <c r="A99" s="117" t="s">
        <v>108</v>
      </c>
      <c r="B99" s="168" t="s">
        <v>146</v>
      </c>
      <c r="C99" s="145">
        <v>2</v>
      </c>
      <c r="D99" s="118" t="s">
        <v>7</v>
      </c>
      <c r="E99" s="119" t="s">
        <v>4</v>
      </c>
      <c r="F99" s="120"/>
      <c r="G99" s="121">
        <f t="shared" si="2"/>
        <v>0</v>
      </c>
    </row>
    <row r="100" spans="1:7" s="1" customFormat="1" ht="28.5" x14ac:dyDescent="0.2">
      <c r="A100" s="117" t="s">
        <v>109</v>
      </c>
      <c r="B100" s="168" t="s">
        <v>160</v>
      </c>
      <c r="C100" s="145">
        <v>4</v>
      </c>
      <c r="D100" s="118" t="s">
        <v>7</v>
      </c>
      <c r="E100" s="119" t="s">
        <v>4</v>
      </c>
      <c r="F100" s="120"/>
      <c r="G100" s="121">
        <f t="shared" si="2"/>
        <v>0</v>
      </c>
    </row>
    <row r="101" spans="1:7" s="1" customFormat="1" ht="14.25" x14ac:dyDescent="0.2">
      <c r="A101" s="117" t="s">
        <v>110</v>
      </c>
      <c r="B101" s="158"/>
      <c r="C101" s="145"/>
      <c r="D101" s="118"/>
      <c r="E101" s="119"/>
      <c r="F101" s="120"/>
      <c r="G101" s="121">
        <f t="shared" si="2"/>
        <v>0</v>
      </c>
    </row>
    <row r="102" spans="1:7" s="1" customFormat="1" ht="14.25" x14ac:dyDescent="0.2">
      <c r="A102" s="117" t="s">
        <v>111</v>
      </c>
      <c r="B102" s="168" t="s">
        <v>548</v>
      </c>
      <c r="C102" s="139">
        <v>2</v>
      </c>
      <c r="D102" s="131" t="s">
        <v>7</v>
      </c>
      <c r="E102" s="132" t="s">
        <v>4</v>
      </c>
      <c r="F102" s="120"/>
      <c r="G102" s="121">
        <f t="shared" si="2"/>
        <v>0</v>
      </c>
    </row>
    <row r="103" spans="1:7" s="1" customFormat="1" ht="14.25" x14ac:dyDescent="0.2">
      <c r="A103" s="117" t="s">
        <v>112</v>
      </c>
      <c r="B103" s="92" t="s">
        <v>47</v>
      </c>
      <c r="C103" s="145">
        <v>0</v>
      </c>
      <c r="D103" s="118" t="s">
        <v>17</v>
      </c>
      <c r="E103" s="119" t="s">
        <v>4</v>
      </c>
      <c r="F103" s="120" t="s">
        <v>555</v>
      </c>
      <c r="G103" s="121"/>
    </row>
    <row r="104" spans="1:7" s="1" customFormat="1" ht="14.25" x14ac:dyDescent="0.2">
      <c r="A104" s="117" t="s">
        <v>494</v>
      </c>
      <c r="B104" s="92" t="s">
        <v>147</v>
      </c>
      <c r="C104" s="145">
        <v>2</v>
      </c>
      <c r="D104" s="118" t="s">
        <v>7</v>
      </c>
      <c r="E104" s="119" t="s">
        <v>4</v>
      </c>
      <c r="F104" s="120"/>
      <c r="G104" s="121">
        <f t="shared" si="2"/>
        <v>0</v>
      </c>
    </row>
    <row r="105" spans="1:7" s="1" customFormat="1" ht="14.25" x14ac:dyDescent="0.2">
      <c r="A105" s="117" t="s">
        <v>113</v>
      </c>
      <c r="B105" s="93"/>
      <c r="C105" s="139"/>
      <c r="D105" s="131"/>
      <c r="E105" s="132"/>
      <c r="F105" s="120"/>
      <c r="G105" s="121">
        <f t="shared" si="2"/>
        <v>0</v>
      </c>
    </row>
    <row r="106" spans="1:7" s="1" customFormat="1" ht="14.25" x14ac:dyDescent="0.2">
      <c r="A106" s="117" t="s">
        <v>114</v>
      </c>
      <c r="B106" s="92" t="s">
        <v>512</v>
      </c>
      <c r="C106" s="145">
        <v>64</v>
      </c>
      <c r="D106" s="118" t="s">
        <v>32</v>
      </c>
      <c r="E106" s="119" t="s">
        <v>4</v>
      </c>
      <c r="F106" s="120"/>
      <c r="G106" s="121">
        <f t="shared" si="2"/>
        <v>0</v>
      </c>
    </row>
    <row r="107" spans="1:7" s="1" customFormat="1" ht="14.25" x14ac:dyDescent="0.2">
      <c r="A107" s="117" t="s">
        <v>115</v>
      </c>
      <c r="B107" s="92"/>
      <c r="C107" s="145"/>
      <c r="D107" s="118"/>
      <c r="E107" s="119"/>
      <c r="F107" s="120"/>
      <c r="G107" s="121">
        <f t="shared" si="2"/>
        <v>0</v>
      </c>
    </row>
    <row r="108" spans="1:7" s="1" customFormat="1" ht="14.25" x14ac:dyDescent="0.2">
      <c r="A108" s="117" t="s">
        <v>116</v>
      </c>
      <c r="B108" s="92" t="s">
        <v>52</v>
      </c>
      <c r="C108" s="145">
        <v>6</v>
      </c>
      <c r="D108" s="118" t="s">
        <v>7</v>
      </c>
      <c r="E108" s="119" t="s">
        <v>4</v>
      </c>
      <c r="F108" s="120"/>
      <c r="G108" s="121">
        <f t="shared" si="2"/>
        <v>0</v>
      </c>
    </row>
    <row r="109" spans="1:7" s="1" customFormat="1" ht="14.25" x14ac:dyDescent="0.2">
      <c r="A109" s="117" t="s">
        <v>117</v>
      </c>
      <c r="B109" s="92" t="s">
        <v>445</v>
      </c>
      <c r="C109" s="145">
        <v>64</v>
      </c>
      <c r="D109" s="118" t="s">
        <v>32</v>
      </c>
      <c r="E109" s="119" t="s">
        <v>4</v>
      </c>
      <c r="F109" s="120"/>
      <c r="G109" s="121">
        <f t="shared" si="2"/>
        <v>0</v>
      </c>
    </row>
    <row r="110" spans="1:7" s="1" customFormat="1" ht="14.25" x14ac:dyDescent="0.2">
      <c r="A110" s="117" t="s">
        <v>118</v>
      </c>
      <c r="B110" s="93" t="s">
        <v>513</v>
      </c>
      <c r="C110" s="139">
        <v>64</v>
      </c>
      <c r="D110" s="131" t="s">
        <v>32</v>
      </c>
      <c r="E110" s="132" t="s">
        <v>4</v>
      </c>
      <c r="F110" s="120"/>
      <c r="G110" s="121">
        <f t="shared" si="2"/>
        <v>0</v>
      </c>
    </row>
    <row r="111" spans="1:7" s="1" customFormat="1" ht="14.25" x14ac:dyDescent="0.2">
      <c r="A111" s="117" t="s">
        <v>119</v>
      </c>
      <c r="B111" s="92" t="s">
        <v>445</v>
      </c>
      <c r="C111" s="145">
        <v>64</v>
      </c>
      <c r="D111" s="118" t="s">
        <v>32</v>
      </c>
      <c r="E111" s="119" t="s">
        <v>4</v>
      </c>
      <c r="F111" s="120"/>
      <c r="G111" s="121">
        <f t="shared" si="2"/>
        <v>0</v>
      </c>
    </row>
    <row r="112" spans="1:7" s="1" customFormat="1" ht="14.25" x14ac:dyDescent="0.2">
      <c r="A112" s="117" t="s">
        <v>162</v>
      </c>
      <c r="B112" s="163" t="s">
        <v>53</v>
      </c>
      <c r="C112" s="145">
        <v>2</v>
      </c>
      <c r="D112" s="118" t="s">
        <v>7</v>
      </c>
      <c r="E112" s="119" t="s">
        <v>4</v>
      </c>
      <c r="F112" s="120"/>
      <c r="G112" s="121">
        <f t="shared" si="2"/>
        <v>0</v>
      </c>
    </row>
    <row r="113" spans="1:7" s="1" customFormat="1" ht="14.25" x14ac:dyDescent="0.2">
      <c r="A113" s="117" t="s">
        <v>120</v>
      </c>
      <c r="B113" s="92" t="s">
        <v>28</v>
      </c>
      <c r="C113" s="145">
        <v>50</v>
      </c>
      <c r="D113" s="118" t="s">
        <v>33</v>
      </c>
      <c r="E113" s="119" t="s">
        <v>4</v>
      </c>
      <c r="F113" s="120"/>
      <c r="G113" s="121">
        <f t="shared" si="2"/>
        <v>0</v>
      </c>
    </row>
    <row r="114" spans="1:7" s="1" customFormat="1" ht="14.25" x14ac:dyDescent="0.2">
      <c r="A114" s="117" t="s">
        <v>121</v>
      </c>
      <c r="B114" s="163" t="s">
        <v>149</v>
      </c>
      <c r="C114" s="145">
        <v>2</v>
      </c>
      <c r="D114" s="118" t="s">
        <v>7</v>
      </c>
      <c r="E114" s="119" t="s">
        <v>4</v>
      </c>
      <c r="F114" s="120"/>
      <c r="G114" s="121">
        <f t="shared" si="2"/>
        <v>0</v>
      </c>
    </row>
    <row r="115" spans="1:7" s="1" customFormat="1" ht="14.25" x14ac:dyDescent="0.2">
      <c r="A115" s="117" t="s">
        <v>122</v>
      </c>
      <c r="B115" s="92"/>
      <c r="C115" s="145"/>
      <c r="D115" s="118"/>
      <c r="E115" s="119"/>
      <c r="F115" s="120"/>
      <c r="G115" s="121">
        <f t="shared" si="2"/>
        <v>0</v>
      </c>
    </row>
    <row r="116" spans="1:7" s="1" customFormat="1" ht="14.25" x14ac:dyDescent="0.2">
      <c r="A116" s="117" t="s">
        <v>123</v>
      </c>
      <c r="B116" s="93" t="s">
        <v>29</v>
      </c>
      <c r="C116" s="139">
        <v>2</v>
      </c>
      <c r="D116" s="131" t="s">
        <v>7</v>
      </c>
      <c r="E116" s="132" t="s">
        <v>4</v>
      </c>
      <c r="F116" s="120"/>
      <c r="G116" s="121">
        <f t="shared" si="2"/>
        <v>0</v>
      </c>
    </row>
    <row r="117" spans="1:7" s="1" customFormat="1" ht="14.25" x14ac:dyDescent="0.2">
      <c r="A117" s="117" t="s">
        <v>163</v>
      </c>
      <c r="B117" s="92" t="s">
        <v>446</v>
      </c>
      <c r="C117" s="145">
        <v>2</v>
      </c>
      <c r="D117" s="118" t="s">
        <v>7</v>
      </c>
      <c r="E117" s="119" t="s">
        <v>4</v>
      </c>
      <c r="F117" s="120"/>
      <c r="G117" s="121">
        <f t="shared" si="2"/>
        <v>0</v>
      </c>
    </row>
    <row r="118" spans="1:7" s="1" customFormat="1" ht="14.25" x14ac:dyDescent="0.2">
      <c r="A118" s="117" t="s">
        <v>124</v>
      </c>
      <c r="B118" s="92"/>
      <c r="C118" s="145"/>
      <c r="D118" s="118"/>
      <c r="E118" s="119"/>
      <c r="F118" s="120"/>
      <c r="G118" s="121">
        <f t="shared" si="2"/>
        <v>0</v>
      </c>
    </row>
    <row r="119" spans="1:7" s="1" customFormat="1" ht="14.25" x14ac:dyDescent="0.2">
      <c r="A119" s="117" t="s">
        <v>125</v>
      </c>
      <c r="B119" s="93" t="s">
        <v>63</v>
      </c>
      <c r="C119" s="139">
        <v>1</v>
      </c>
      <c r="D119" s="131" t="s">
        <v>17</v>
      </c>
      <c r="E119" s="132" t="s">
        <v>4</v>
      </c>
      <c r="F119" s="120"/>
      <c r="G119" s="121">
        <f t="shared" si="2"/>
        <v>0</v>
      </c>
    </row>
    <row r="120" spans="1:7" s="1" customFormat="1" ht="14.25" x14ac:dyDescent="0.2">
      <c r="A120" s="117" t="s">
        <v>164</v>
      </c>
      <c r="B120" s="92" t="s">
        <v>64</v>
      </c>
      <c r="C120" s="145">
        <v>2</v>
      </c>
      <c r="D120" s="118" t="s">
        <v>7</v>
      </c>
      <c r="E120" s="119" t="s">
        <v>4</v>
      </c>
      <c r="F120" s="120"/>
      <c r="G120" s="121">
        <f t="shared" si="2"/>
        <v>0</v>
      </c>
    </row>
    <row r="121" spans="1:7" s="1" customFormat="1" ht="14.25" x14ac:dyDescent="0.2">
      <c r="A121" s="117" t="s">
        <v>165</v>
      </c>
      <c r="B121" s="92"/>
      <c r="C121" s="145"/>
      <c r="D121" s="118"/>
      <c r="E121" s="119"/>
      <c r="F121" s="120"/>
      <c r="G121" s="121">
        <f t="shared" si="2"/>
        <v>0</v>
      </c>
    </row>
    <row r="122" spans="1:7" s="1" customFormat="1" ht="14.25" x14ac:dyDescent="0.2">
      <c r="A122" s="117" t="s">
        <v>166</v>
      </c>
      <c r="B122" s="92" t="s">
        <v>447</v>
      </c>
      <c r="C122" s="145">
        <v>2</v>
      </c>
      <c r="D122" s="118" t="s">
        <v>7</v>
      </c>
      <c r="E122" s="119" t="s">
        <v>4</v>
      </c>
      <c r="F122" s="120"/>
      <c r="G122" s="121">
        <f t="shared" si="2"/>
        <v>0</v>
      </c>
    </row>
    <row r="123" spans="1:7" s="1" customFormat="1" ht="14.25" x14ac:dyDescent="0.2">
      <c r="A123" s="117" t="s">
        <v>495</v>
      </c>
      <c r="B123" s="92" t="s">
        <v>448</v>
      </c>
      <c r="C123" s="145">
        <v>1</v>
      </c>
      <c r="D123" s="118" t="s">
        <v>17</v>
      </c>
      <c r="E123" s="119" t="s">
        <v>4</v>
      </c>
      <c r="F123" s="120"/>
      <c r="G123" s="121">
        <f t="shared" si="2"/>
        <v>0</v>
      </c>
    </row>
    <row r="124" spans="1:7" s="1" customFormat="1" ht="14.25" x14ac:dyDescent="0.2">
      <c r="A124" s="117" t="s">
        <v>496</v>
      </c>
      <c r="B124" s="92" t="s">
        <v>30</v>
      </c>
      <c r="C124" s="145">
        <v>1</v>
      </c>
      <c r="D124" s="118" t="s">
        <v>17</v>
      </c>
      <c r="E124" s="119" t="s">
        <v>4</v>
      </c>
      <c r="F124" s="120"/>
      <c r="G124" s="121">
        <f t="shared" si="2"/>
        <v>0</v>
      </c>
    </row>
    <row r="125" spans="1:7" s="1" customFormat="1" ht="14.25" x14ac:dyDescent="0.2">
      <c r="A125" s="117" t="s">
        <v>497</v>
      </c>
      <c r="B125" s="92" t="s">
        <v>31</v>
      </c>
      <c r="C125" s="145">
        <v>1</v>
      </c>
      <c r="D125" s="118" t="s">
        <v>17</v>
      </c>
      <c r="E125" s="119" t="s">
        <v>4</v>
      </c>
      <c r="F125" s="120"/>
      <c r="G125" s="121">
        <f t="shared" si="2"/>
        <v>0</v>
      </c>
    </row>
    <row r="126" spans="1:7" s="1" customFormat="1" ht="14.25" x14ac:dyDescent="0.2">
      <c r="A126" s="117"/>
      <c r="B126" s="92"/>
      <c r="C126" s="145"/>
      <c r="D126" s="118"/>
      <c r="E126" s="119"/>
      <c r="F126" s="120"/>
      <c r="G126" s="121"/>
    </row>
    <row r="127" spans="1:7" s="1" customFormat="1" ht="15" x14ac:dyDescent="0.2">
      <c r="A127" s="171" t="s">
        <v>27</v>
      </c>
      <c r="B127" s="175" t="s">
        <v>341</v>
      </c>
      <c r="C127" s="173"/>
      <c r="D127" s="133"/>
      <c r="E127" s="134"/>
      <c r="F127" s="135"/>
      <c r="G127" s="136">
        <f>SUM(G93:G126)</f>
        <v>0</v>
      </c>
    </row>
    <row r="128" spans="1:7" s="1" customFormat="1" ht="15" x14ac:dyDescent="0.2">
      <c r="A128" s="171"/>
      <c r="B128" s="175"/>
      <c r="C128" s="173"/>
      <c r="D128" s="133"/>
      <c r="E128" s="134"/>
      <c r="F128" s="135"/>
      <c r="G128" s="136"/>
    </row>
    <row r="129" spans="1:7" s="1" customFormat="1" ht="15" x14ac:dyDescent="0.2">
      <c r="A129" s="171"/>
      <c r="B129" s="176"/>
      <c r="C129" s="173"/>
      <c r="D129" s="133"/>
      <c r="E129" s="134"/>
      <c r="F129" s="135"/>
      <c r="G129" s="136"/>
    </row>
    <row r="130" spans="1:7" s="1" customFormat="1" ht="15" x14ac:dyDescent="0.2">
      <c r="A130" s="171"/>
      <c r="B130" s="176"/>
      <c r="C130" s="173"/>
      <c r="D130" s="133"/>
      <c r="E130" s="134"/>
      <c r="F130" s="135"/>
      <c r="G130" s="136"/>
    </row>
    <row r="131" spans="1:7" s="1" customFormat="1" ht="15" x14ac:dyDescent="0.2">
      <c r="A131" s="171" t="s">
        <v>343</v>
      </c>
      <c r="B131" s="177" t="s">
        <v>342</v>
      </c>
      <c r="C131" s="178"/>
      <c r="D131" s="179"/>
      <c r="E131" s="180"/>
      <c r="F131" s="181"/>
      <c r="G131" s="182"/>
    </row>
    <row r="132" spans="1:7" s="1" customFormat="1" x14ac:dyDescent="0.2">
      <c r="A132" s="87"/>
      <c r="B132" s="85"/>
      <c r="C132" s="141"/>
      <c r="D132" s="88"/>
      <c r="E132" s="155"/>
      <c r="F132" s="156"/>
      <c r="G132" s="157"/>
    </row>
    <row r="133" spans="1:7" s="1" customFormat="1" ht="14.25" x14ac:dyDescent="0.2">
      <c r="A133" s="117" t="s">
        <v>339</v>
      </c>
      <c r="B133" s="158" t="s">
        <v>158</v>
      </c>
      <c r="C133" s="145">
        <v>1</v>
      </c>
      <c r="D133" s="118" t="s">
        <v>7</v>
      </c>
      <c r="E133" s="119" t="s">
        <v>4</v>
      </c>
      <c r="F133" s="120"/>
      <c r="G133" s="121">
        <f t="shared" ref="G133:G165" si="3">C133*F133</f>
        <v>0</v>
      </c>
    </row>
    <row r="134" spans="1:7" s="1" customFormat="1" ht="14.25" x14ac:dyDescent="0.2">
      <c r="A134" s="117" t="s">
        <v>344</v>
      </c>
      <c r="B134" s="158" t="s">
        <v>544</v>
      </c>
      <c r="C134" s="145">
        <v>1</v>
      </c>
      <c r="D134" s="118" t="s">
        <v>7</v>
      </c>
      <c r="E134" s="119" t="s">
        <v>4</v>
      </c>
      <c r="F134" s="120"/>
      <c r="G134" s="121">
        <f t="shared" si="3"/>
        <v>0</v>
      </c>
    </row>
    <row r="135" spans="1:7" s="1" customFormat="1" ht="14.25" x14ac:dyDescent="0.2">
      <c r="A135" s="117" t="s">
        <v>345</v>
      </c>
      <c r="B135" s="158"/>
      <c r="C135" s="145"/>
      <c r="D135" s="118"/>
      <c r="E135" s="119"/>
      <c r="F135" s="120"/>
      <c r="G135" s="121">
        <f t="shared" si="3"/>
        <v>0</v>
      </c>
    </row>
    <row r="136" spans="1:7" s="1" customFormat="1" ht="14.25" x14ac:dyDescent="0.2">
      <c r="A136" s="117" t="s">
        <v>346</v>
      </c>
      <c r="B136" s="158" t="s">
        <v>558</v>
      </c>
      <c r="C136" s="145">
        <v>2</v>
      </c>
      <c r="D136" s="118" t="s">
        <v>7</v>
      </c>
      <c r="E136" s="119" t="s">
        <v>4</v>
      </c>
      <c r="F136" s="120"/>
      <c r="G136" s="121">
        <f t="shared" si="3"/>
        <v>0</v>
      </c>
    </row>
    <row r="137" spans="1:7" s="1" customFormat="1" ht="14.25" x14ac:dyDescent="0.2">
      <c r="A137" s="117" t="s">
        <v>347</v>
      </c>
      <c r="B137" s="158" t="s">
        <v>144</v>
      </c>
      <c r="C137" s="145">
        <v>2</v>
      </c>
      <c r="D137" s="118" t="s">
        <v>7</v>
      </c>
      <c r="E137" s="119" t="s">
        <v>4</v>
      </c>
      <c r="F137" s="120"/>
      <c r="G137" s="121">
        <f t="shared" si="3"/>
        <v>0</v>
      </c>
    </row>
    <row r="138" spans="1:7" s="1" customFormat="1" ht="14.25" x14ac:dyDescent="0.2">
      <c r="A138" s="117" t="s">
        <v>348</v>
      </c>
      <c r="B138" s="168" t="s">
        <v>159</v>
      </c>
      <c r="C138" s="145">
        <v>2</v>
      </c>
      <c r="D138" s="118" t="s">
        <v>7</v>
      </c>
      <c r="E138" s="119" t="s">
        <v>4</v>
      </c>
      <c r="F138" s="120"/>
      <c r="G138" s="121">
        <f t="shared" si="3"/>
        <v>0</v>
      </c>
    </row>
    <row r="139" spans="1:7" s="1" customFormat="1" ht="14.25" x14ac:dyDescent="0.2">
      <c r="A139" s="117" t="s">
        <v>349</v>
      </c>
      <c r="B139" s="168" t="s">
        <v>146</v>
      </c>
      <c r="C139" s="145">
        <v>2</v>
      </c>
      <c r="D139" s="118" t="s">
        <v>7</v>
      </c>
      <c r="E139" s="119" t="s">
        <v>4</v>
      </c>
      <c r="F139" s="120"/>
      <c r="G139" s="121">
        <f t="shared" si="3"/>
        <v>0</v>
      </c>
    </row>
    <row r="140" spans="1:7" s="1" customFormat="1" ht="28.5" x14ac:dyDescent="0.2">
      <c r="A140" s="117" t="s">
        <v>350</v>
      </c>
      <c r="B140" s="168" t="s">
        <v>160</v>
      </c>
      <c r="C140" s="145">
        <v>4</v>
      </c>
      <c r="D140" s="118" t="s">
        <v>7</v>
      </c>
      <c r="E140" s="119" t="s">
        <v>4</v>
      </c>
      <c r="F140" s="120"/>
      <c r="G140" s="121">
        <f t="shared" si="3"/>
        <v>0</v>
      </c>
    </row>
    <row r="141" spans="1:7" s="1" customFormat="1" ht="14.25" x14ac:dyDescent="0.2">
      <c r="A141" s="117" t="s">
        <v>351</v>
      </c>
      <c r="B141" s="158"/>
      <c r="C141" s="145"/>
      <c r="D141" s="118"/>
      <c r="E141" s="119"/>
      <c r="F141" s="120"/>
      <c r="G141" s="121">
        <f t="shared" si="3"/>
        <v>0</v>
      </c>
    </row>
    <row r="142" spans="1:7" s="1" customFormat="1" ht="14.25" x14ac:dyDescent="0.2">
      <c r="A142" s="117" t="s">
        <v>352</v>
      </c>
      <c r="B142" s="168" t="s">
        <v>548</v>
      </c>
      <c r="C142" s="139">
        <v>2</v>
      </c>
      <c r="D142" s="131" t="s">
        <v>7</v>
      </c>
      <c r="E142" s="132" t="s">
        <v>4</v>
      </c>
      <c r="F142" s="120"/>
      <c r="G142" s="121">
        <f t="shared" si="3"/>
        <v>0</v>
      </c>
    </row>
    <row r="143" spans="1:7" s="1" customFormat="1" ht="14.25" x14ac:dyDescent="0.2">
      <c r="A143" s="117" t="s">
        <v>353</v>
      </c>
      <c r="B143" s="92" t="s">
        <v>47</v>
      </c>
      <c r="C143" s="145">
        <v>0</v>
      </c>
      <c r="D143" s="118" t="s">
        <v>17</v>
      </c>
      <c r="E143" s="119" t="s">
        <v>4</v>
      </c>
      <c r="F143" s="120" t="s">
        <v>555</v>
      </c>
      <c r="G143" s="121"/>
    </row>
    <row r="144" spans="1:7" s="1" customFormat="1" ht="14.25" x14ac:dyDescent="0.2">
      <c r="A144" s="117" t="s">
        <v>354</v>
      </c>
      <c r="B144" s="92" t="s">
        <v>147</v>
      </c>
      <c r="C144" s="145">
        <v>2</v>
      </c>
      <c r="D144" s="118" t="s">
        <v>7</v>
      </c>
      <c r="E144" s="119" t="s">
        <v>4</v>
      </c>
      <c r="F144" s="120"/>
      <c r="G144" s="121">
        <f t="shared" si="3"/>
        <v>0</v>
      </c>
    </row>
    <row r="145" spans="1:7" s="1" customFormat="1" ht="14.25" x14ac:dyDescent="0.2">
      <c r="A145" s="117" t="s">
        <v>355</v>
      </c>
      <c r="B145" s="93"/>
      <c r="C145" s="139"/>
      <c r="D145" s="131"/>
      <c r="E145" s="132"/>
      <c r="F145" s="120"/>
      <c r="G145" s="121">
        <f t="shared" si="3"/>
        <v>0</v>
      </c>
    </row>
    <row r="146" spans="1:7" s="1" customFormat="1" ht="14.25" x14ac:dyDescent="0.2">
      <c r="A146" s="117" t="s">
        <v>356</v>
      </c>
      <c r="B146" s="92" t="s">
        <v>512</v>
      </c>
      <c r="C146" s="145">
        <v>64</v>
      </c>
      <c r="D146" s="118" t="s">
        <v>32</v>
      </c>
      <c r="E146" s="119" t="s">
        <v>4</v>
      </c>
      <c r="F146" s="120"/>
      <c r="G146" s="121">
        <f t="shared" si="3"/>
        <v>0</v>
      </c>
    </row>
    <row r="147" spans="1:7" s="1" customFormat="1" ht="14.25" x14ac:dyDescent="0.2">
      <c r="A147" s="117" t="s">
        <v>357</v>
      </c>
      <c r="B147" s="92"/>
      <c r="C147" s="145"/>
      <c r="D147" s="118"/>
      <c r="E147" s="119"/>
      <c r="F147" s="120"/>
      <c r="G147" s="121">
        <f t="shared" si="3"/>
        <v>0</v>
      </c>
    </row>
    <row r="148" spans="1:7" s="1" customFormat="1" ht="14.25" x14ac:dyDescent="0.2">
      <c r="A148" s="117" t="s">
        <v>358</v>
      </c>
      <c r="B148" s="92" t="s">
        <v>52</v>
      </c>
      <c r="C148" s="145">
        <v>6</v>
      </c>
      <c r="D148" s="118" t="s">
        <v>7</v>
      </c>
      <c r="E148" s="119" t="s">
        <v>4</v>
      </c>
      <c r="F148" s="120"/>
      <c r="G148" s="121">
        <f t="shared" si="3"/>
        <v>0</v>
      </c>
    </row>
    <row r="149" spans="1:7" s="1" customFormat="1" ht="14.25" x14ac:dyDescent="0.2">
      <c r="A149" s="117" t="s">
        <v>359</v>
      </c>
      <c r="B149" s="92" t="s">
        <v>445</v>
      </c>
      <c r="C149" s="145">
        <v>64</v>
      </c>
      <c r="D149" s="118" t="s">
        <v>32</v>
      </c>
      <c r="E149" s="119" t="s">
        <v>4</v>
      </c>
      <c r="F149" s="120"/>
      <c r="G149" s="121">
        <f t="shared" si="3"/>
        <v>0</v>
      </c>
    </row>
    <row r="150" spans="1:7" s="1" customFormat="1" ht="14.25" x14ac:dyDescent="0.2">
      <c r="A150" s="117" t="s">
        <v>360</v>
      </c>
      <c r="B150" s="93" t="s">
        <v>513</v>
      </c>
      <c r="C150" s="139">
        <v>64</v>
      </c>
      <c r="D150" s="131" t="s">
        <v>32</v>
      </c>
      <c r="E150" s="132" t="s">
        <v>4</v>
      </c>
      <c r="F150" s="120"/>
      <c r="G150" s="121">
        <f t="shared" si="3"/>
        <v>0</v>
      </c>
    </row>
    <row r="151" spans="1:7" s="1" customFormat="1" ht="14.25" x14ac:dyDescent="0.2">
      <c r="A151" s="117" t="s">
        <v>361</v>
      </c>
      <c r="B151" s="92" t="s">
        <v>445</v>
      </c>
      <c r="C151" s="145">
        <v>64</v>
      </c>
      <c r="D151" s="118" t="s">
        <v>32</v>
      </c>
      <c r="E151" s="119" t="s">
        <v>4</v>
      </c>
      <c r="F151" s="120"/>
      <c r="G151" s="121">
        <f t="shared" si="3"/>
        <v>0</v>
      </c>
    </row>
    <row r="152" spans="1:7" s="1" customFormat="1" ht="14.25" x14ac:dyDescent="0.2">
      <c r="A152" s="117" t="s">
        <v>362</v>
      </c>
      <c r="B152" s="163" t="s">
        <v>53</v>
      </c>
      <c r="C152" s="145">
        <v>2</v>
      </c>
      <c r="D152" s="118" t="s">
        <v>7</v>
      </c>
      <c r="E152" s="119" t="s">
        <v>4</v>
      </c>
      <c r="F152" s="120"/>
      <c r="G152" s="121">
        <f t="shared" si="3"/>
        <v>0</v>
      </c>
    </row>
    <row r="153" spans="1:7" s="1" customFormat="1" ht="14.25" x14ac:dyDescent="0.2">
      <c r="A153" s="117" t="s">
        <v>363</v>
      </c>
      <c r="B153" s="92" t="s">
        <v>28</v>
      </c>
      <c r="C153" s="145">
        <v>50</v>
      </c>
      <c r="D153" s="118" t="s">
        <v>33</v>
      </c>
      <c r="E153" s="119" t="s">
        <v>4</v>
      </c>
      <c r="F153" s="120"/>
      <c r="G153" s="121">
        <f t="shared" si="3"/>
        <v>0</v>
      </c>
    </row>
    <row r="154" spans="1:7" s="1" customFormat="1" ht="14.25" x14ac:dyDescent="0.2">
      <c r="A154" s="117" t="s">
        <v>364</v>
      </c>
      <c r="B154" s="163" t="s">
        <v>149</v>
      </c>
      <c r="C154" s="145">
        <v>2</v>
      </c>
      <c r="D154" s="118" t="s">
        <v>7</v>
      </c>
      <c r="E154" s="119" t="s">
        <v>4</v>
      </c>
      <c r="F154" s="120"/>
      <c r="G154" s="121">
        <f t="shared" si="3"/>
        <v>0</v>
      </c>
    </row>
    <row r="155" spans="1:7" s="1" customFormat="1" ht="14.25" x14ac:dyDescent="0.2">
      <c r="A155" s="117" t="s">
        <v>365</v>
      </c>
      <c r="B155" s="92" t="s">
        <v>534</v>
      </c>
      <c r="C155" s="145">
        <v>2</v>
      </c>
      <c r="D155" s="118" t="s">
        <v>7</v>
      </c>
      <c r="E155" s="119" t="s">
        <v>4</v>
      </c>
      <c r="F155" s="120"/>
      <c r="G155" s="121">
        <f t="shared" si="3"/>
        <v>0</v>
      </c>
    </row>
    <row r="156" spans="1:7" s="1" customFormat="1" ht="14.25" x14ac:dyDescent="0.2">
      <c r="A156" s="117" t="s">
        <v>366</v>
      </c>
      <c r="B156" s="93" t="s">
        <v>29</v>
      </c>
      <c r="C156" s="139">
        <v>2</v>
      </c>
      <c r="D156" s="131" t="s">
        <v>7</v>
      </c>
      <c r="E156" s="132" t="s">
        <v>4</v>
      </c>
      <c r="F156" s="120"/>
      <c r="G156" s="121">
        <f t="shared" si="3"/>
        <v>0</v>
      </c>
    </row>
    <row r="157" spans="1:7" s="1" customFormat="1" ht="14.25" x14ac:dyDescent="0.2">
      <c r="A157" s="117" t="s">
        <v>367</v>
      </c>
      <c r="B157" s="163" t="s">
        <v>446</v>
      </c>
      <c r="C157" s="145">
        <v>2</v>
      </c>
      <c r="D157" s="118" t="s">
        <v>7</v>
      </c>
      <c r="E157" s="119" t="s">
        <v>4</v>
      </c>
      <c r="F157" s="120"/>
      <c r="G157" s="121">
        <f t="shared" si="3"/>
        <v>0</v>
      </c>
    </row>
    <row r="158" spans="1:7" s="1" customFormat="1" ht="14.25" x14ac:dyDescent="0.2">
      <c r="A158" s="117" t="s">
        <v>368</v>
      </c>
      <c r="B158" s="92"/>
      <c r="C158" s="145"/>
      <c r="D158" s="118"/>
      <c r="E158" s="119"/>
      <c r="F158" s="120"/>
      <c r="G158" s="121">
        <f t="shared" si="3"/>
        <v>0</v>
      </c>
    </row>
    <row r="159" spans="1:7" s="1" customFormat="1" ht="14.25" x14ac:dyDescent="0.2">
      <c r="A159" s="117" t="s">
        <v>369</v>
      </c>
      <c r="B159" s="93" t="s">
        <v>63</v>
      </c>
      <c r="C159" s="139">
        <v>1</v>
      </c>
      <c r="D159" s="131" t="s">
        <v>17</v>
      </c>
      <c r="E159" s="132" t="s">
        <v>4</v>
      </c>
      <c r="F159" s="120"/>
      <c r="G159" s="121">
        <f t="shared" si="3"/>
        <v>0</v>
      </c>
    </row>
    <row r="160" spans="1:7" s="1" customFormat="1" ht="14.25" x14ac:dyDescent="0.2">
      <c r="A160" s="117" t="s">
        <v>370</v>
      </c>
      <c r="B160" s="92" t="s">
        <v>64</v>
      </c>
      <c r="C160" s="145">
        <v>2</v>
      </c>
      <c r="D160" s="118" t="s">
        <v>7</v>
      </c>
      <c r="E160" s="119" t="s">
        <v>4</v>
      </c>
      <c r="F160" s="120"/>
      <c r="G160" s="121">
        <f t="shared" si="3"/>
        <v>0</v>
      </c>
    </row>
    <row r="161" spans="1:7" s="1" customFormat="1" ht="14.25" x14ac:dyDescent="0.2">
      <c r="A161" s="117" t="s">
        <v>371</v>
      </c>
      <c r="B161" s="93"/>
      <c r="C161" s="145"/>
      <c r="D161" s="118"/>
      <c r="E161" s="119"/>
      <c r="F161" s="120"/>
      <c r="G161" s="121">
        <f t="shared" si="3"/>
        <v>0</v>
      </c>
    </row>
    <row r="162" spans="1:7" s="1" customFormat="1" ht="14.25" x14ac:dyDescent="0.2">
      <c r="A162" s="117" t="s">
        <v>372</v>
      </c>
      <c r="B162" s="92" t="s">
        <v>447</v>
      </c>
      <c r="C162" s="145">
        <v>2</v>
      </c>
      <c r="D162" s="118" t="s">
        <v>7</v>
      </c>
      <c r="E162" s="119" t="s">
        <v>4</v>
      </c>
      <c r="F162" s="120"/>
      <c r="G162" s="121">
        <f t="shared" si="3"/>
        <v>0</v>
      </c>
    </row>
    <row r="163" spans="1:7" s="1" customFormat="1" ht="14.25" x14ac:dyDescent="0.2">
      <c r="A163" s="117" t="s">
        <v>498</v>
      </c>
      <c r="B163" s="92" t="s">
        <v>150</v>
      </c>
      <c r="C163" s="145">
        <v>1</v>
      </c>
      <c r="D163" s="118" t="s">
        <v>17</v>
      </c>
      <c r="E163" s="119" t="s">
        <v>4</v>
      </c>
      <c r="F163" s="120"/>
      <c r="G163" s="121">
        <f t="shared" si="3"/>
        <v>0</v>
      </c>
    </row>
    <row r="164" spans="1:7" s="1" customFormat="1" ht="14.25" x14ac:dyDescent="0.2">
      <c r="A164" s="117" t="s">
        <v>499</v>
      </c>
      <c r="B164" s="93" t="s">
        <v>30</v>
      </c>
      <c r="C164" s="139">
        <v>1</v>
      </c>
      <c r="D164" s="131" t="s">
        <v>17</v>
      </c>
      <c r="E164" s="132" t="s">
        <v>4</v>
      </c>
      <c r="F164" s="120"/>
      <c r="G164" s="121">
        <f t="shared" si="3"/>
        <v>0</v>
      </c>
    </row>
    <row r="165" spans="1:7" s="1" customFormat="1" ht="14.25" x14ac:dyDescent="0.2">
      <c r="A165" s="117" t="s">
        <v>500</v>
      </c>
      <c r="B165" s="92" t="s">
        <v>31</v>
      </c>
      <c r="C165" s="145">
        <v>1</v>
      </c>
      <c r="D165" s="118" t="s">
        <v>17</v>
      </c>
      <c r="E165" s="119" t="s">
        <v>4</v>
      </c>
      <c r="F165" s="120"/>
      <c r="G165" s="121">
        <f t="shared" si="3"/>
        <v>0</v>
      </c>
    </row>
    <row r="166" spans="1:7" s="1" customFormat="1" ht="14.25" x14ac:dyDescent="0.2">
      <c r="A166" s="117"/>
      <c r="B166" s="92"/>
      <c r="C166" s="145"/>
      <c r="D166" s="118"/>
      <c r="E166" s="119"/>
      <c r="F166" s="120"/>
      <c r="G166" s="121"/>
    </row>
    <row r="167" spans="1:7" s="1" customFormat="1" ht="15" x14ac:dyDescent="0.2">
      <c r="A167" s="171" t="s">
        <v>343</v>
      </c>
      <c r="B167" s="175" t="s">
        <v>342</v>
      </c>
      <c r="C167" s="173"/>
      <c r="D167" s="133"/>
      <c r="E167" s="134"/>
      <c r="F167" s="135"/>
      <c r="G167" s="136">
        <f>SUM(G133:G166)</f>
        <v>0</v>
      </c>
    </row>
    <row r="168" spans="1:7" s="1" customFormat="1" ht="15" x14ac:dyDescent="0.2">
      <c r="A168" s="171"/>
      <c r="B168" s="172"/>
      <c r="C168" s="173"/>
      <c r="D168" s="133"/>
      <c r="E168" s="134"/>
      <c r="F168" s="135"/>
      <c r="G168" s="136"/>
    </row>
    <row r="169" spans="1:7" s="1" customFormat="1" ht="15" x14ac:dyDescent="0.2">
      <c r="A169" s="171"/>
      <c r="B169" s="172"/>
      <c r="C169" s="173"/>
      <c r="D169" s="133"/>
      <c r="E169" s="134"/>
      <c r="F169" s="135"/>
      <c r="G169" s="136"/>
    </row>
    <row r="170" spans="1:7" s="1" customFormat="1" ht="15" x14ac:dyDescent="0.2">
      <c r="A170" s="171"/>
      <c r="B170" s="172"/>
      <c r="C170" s="173"/>
      <c r="D170" s="133"/>
      <c r="E170" s="134"/>
      <c r="F170" s="135"/>
      <c r="G170" s="136"/>
    </row>
    <row r="171" spans="1:7" s="1" customFormat="1" ht="15" x14ac:dyDescent="0.2">
      <c r="A171" s="36" t="s">
        <v>100</v>
      </c>
      <c r="B171" s="35" t="s">
        <v>546</v>
      </c>
      <c r="C171" s="144"/>
      <c r="D171" s="85"/>
      <c r="E171" s="84"/>
      <c r="F171" s="113"/>
      <c r="G171" s="86"/>
    </row>
    <row r="172" spans="1:7" s="1" customFormat="1" x14ac:dyDescent="0.2">
      <c r="A172" s="183"/>
      <c r="B172" s="179"/>
      <c r="C172" s="184"/>
      <c r="D172" s="185"/>
      <c r="E172" s="186"/>
      <c r="F172" s="187"/>
      <c r="G172" s="188"/>
    </row>
    <row r="173" spans="1:7" s="1" customFormat="1" ht="14.25" x14ac:dyDescent="0.2">
      <c r="A173" s="165" t="s">
        <v>101</v>
      </c>
      <c r="B173" s="168" t="s">
        <v>168</v>
      </c>
      <c r="C173" s="159">
        <v>1</v>
      </c>
      <c r="D173" s="160" t="s">
        <v>7</v>
      </c>
      <c r="E173" s="170" t="s">
        <v>4</v>
      </c>
      <c r="F173" s="120"/>
      <c r="G173" s="121">
        <f t="shared" ref="G173:G205" si="4">C173*F173</f>
        <v>0</v>
      </c>
    </row>
    <row r="174" spans="1:7" s="1" customFormat="1" ht="14.25" x14ac:dyDescent="0.2">
      <c r="A174" s="165" t="s">
        <v>102</v>
      </c>
      <c r="B174" s="168" t="s">
        <v>545</v>
      </c>
      <c r="C174" s="159">
        <v>1</v>
      </c>
      <c r="D174" s="160" t="s">
        <v>7</v>
      </c>
      <c r="E174" s="170" t="s">
        <v>4</v>
      </c>
      <c r="F174" s="120"/>
      <c r="G174" s="121">
        <f t="shared" si="4"/>
        <v>0</v>
      </c>
    </row>
    <row r="175" spans="1:7" s="1" customFormat="1" ht="14.25" x14ac:dyDescent="0.2">
      <c r="A175" s="165" t="s">
        <v>103</v>
      </c>
      <c r="B175" s="168"/>
      <c r="C175" s="159"/>
      <c r="D175" s="160"/>
      <c r="E175" s="170"/>
      <c r="F175" s="120"/>
      <c r="G175" s="121"/>
    </row>
    <row r="176" spans="1:7" s="1" customFormat="1" ht="14.25" x14ac:dyDescent="0.2">
      <c r="A176" s="165" t="s">
        <v>104</v>
      </c>
      <c r="B176" s="158" t="s">
        <v>558</v>
      </c>
      <c r="C176" s="145">
        <v>2</v>
      </c>
      <c r="D176" s="118" t="s">
        <v>7</v>
      </c>
      <c r="E176" s="119" t="s">
        <v>4</v>
      </c>
      <c r="F176" s="120"/>
      <c r="G176" s="121">
        <f>C176*F176</f>
        <v>0</v>
      </c>
    </row>
    <row r="177" spans="1:7" s="1" customFormat="1" ht="14.25" x14ac:dyDescent="0.2">
      <c r="A177" s="165" t="s">
        <v>105</v>
      </c>
      <c r="B177" s="158" t="s">
        <v>144</v>
      </c>
      <c r="C177" s="145">
        <v>2</v>
      </c>
      <c r="D177" s="118" t="s">
        <v>7</v>
      </c>
      <c r="E177" s="119" t="s">
        <v>4</v>
      </c>
      <c r="F177" s="120"/>
      <c r="G177" s="121">
        <f t="shared" si="4"/>
        <v>0</v>
      </c>
    </row>
    <row r="178" spans="1:7" s="1" customFormat="1" ht="14.25" x14ac:dyDescent="0.2">
      <c r="A178" s="165" t="s">
        <v>106</v>
      </c>
      <c r="B178" s="168"/>
      <c r="C178" s="145"/>
      <c r="D178" s="118"/>
      <c r="E178" s="119"/>
      <c r="F178" s="120"/>
      <c r="G178" s="121"/>
    </row>
    <row r="179" spans="1:7" s="1" customFormat="1" ht="14.25" x14ac:dyDescent="0.2">
      <c r="A179" s="165" t="s">
        <v>126</v>
      </c>
      <c r="B179" s="168"/>
      <c r="C179" s="145"/>
      <c r="D179" s="118"/>
      <c r="E179" s="119"/>
      <c r="F179" s="120"/>
      <c r="G179" s="121"/>
    </row>
    <row r="180" spans="1:7" s="1" customFormat="1" ht="14.25" x14ac:dyDescent="0.2">
      <c r="A180" s="165" t="s">
        <v>169</v>
      </c>
      <c r="B180" s="168"/>
      <c r="C180" s="145"/>
      <c r="D180" s="118"/>
      <c r="E180" s="119"/>
      <c r="F180" s="120"/>
      <c r="G180" s="121"/>
    </row>
    <row r="181" spans="1:7" s="1" customFormat="1" ht="14.25" x14ac:dyDescent="0.2">
      <c r="A181" s="165" t="s">
        <v>127</v>
      </c>
      <c r="B181" s="158"/>
      <c r="C181" s="145"/>
      <c r="D181" s="118"/>
      <c r="E181" s="119"/>
      <c r="F181" s="120"/>
      <c r="G181" s="121"/>
    </row>
    <row r="182" spans="1:7" s="1" customFormat="1" ht="14.25" x14ac:dyDescent="0.2">
      <c r="A182" s="165" t="s">
        <v>128</v>
      </c>
      <c r="B182" s="168" t="s">
        <v>549</v>
      </c>
      <c r="C182" s="139">
        <v>2</v>
      </c>
      <c r="D182" s="131" t="s">
        <v>7</v>
      </c>
      <c r="E182" s="132" t="s">
        <v>4</v>
      </c>
      <c r="F182" s="120"/>
      <c r="G182" s="121">
        <f t="shared" si="4"/>
        <v>0</v>
      </c>
    </row>
    <row r="183" spans="1:7" s="1" customFormat="1" ht="14.25" x14ac:dyDescent="0.2">
      <c r="A183" s="165" t="s">
        <v>129</v>
      </c>
      <c r="B183" s="92" t="s">
        <v>47</v>
      </c>
      <c r="C183" s="145">
        <v>0</v>
      </c>
      <c r="D183" s="118" t="s">
        <v>17</v>
      </c>
      <c r="E183" s="119" t="s">
        <v>4</v>
      </c>
      <c r="F183" s="120" t="s">
        <v>555</v>
      </c>
      <c r="G183" s="121"/>
    </row>
    <row r="184" spans="1:7" s="1" customFormat="1" ht="14.25" x14ac:dyDescent="0.2">
      <c r="A184" s="165" t="s">
        <v>130</v>
      </c>
      <c r="B184" s="92" t="s">
        <v>147</v>
      </c>
      <c r="C184" s="145">
        <v>2</v>
      </c>
      <c r="D184" s="118" t="s">
        <v>7</v>
      </c>
      <c r="E184" s="119" t="s">
        <v>4</v>
      </c>
      <c r="F184" s="120"/>
      <c r="G184" s="121">
        <f t="shared" si="4"/>
        <v>0</v>
      </c>
    </row>
    <row r="185" spans="1:7" s="1" customFormat="1" ht="14.25" x14ac:dyDescent="0.2">
      <c r="A185" s="165" t="s">
        <v>131</v>
      </c>
      <c r="B185" s="93"/>
      <c r="C185" s="139"/>
      <c r="D185" s="131"/>
      <c r="E185" s="132"/>
      <c r="F185" s="120"/>
      <c r="G185" s="121">
        <f t="shared" si="4"/>
        <v>0</v>
      </c>
    </row>
    <row r="186" spans="1:7" s="1" customFormat="1" ht="14.25" x14ac:dyDescent="0.2">
      <c r="A186" s="165" t="s">
        <v>170</v>
      </c>
      <c r="B186" s="92" t="s">
        <v>514</v>
      </c>
      <c r="C186" s="145">
        <v>62</v>
      </c>
      <c r="D186" s="118" t="s">
        <v>32</v>
      </c>
      <c r="E186" s="119" t="s">
        <v>4</v>
      </c>
      <c r="F186" s="120"/>
      <c r="G186" s="121">
        <f t="shared" si="4"/>
        <v>0</v>
      </c>
    </row>
    <row r="187" spans="1:7" s="1" customFormat="1" ht="14.25" x14ac:dyDescent="0.2">
      <c r="A187" s="165" t="s">
        <v>171</v>
      </c>
      <c r="B187" s="92" t="s">
        <v>515</v>
      </c>
      <c r="C187" s="145">
        <v>16</v>
      </c>
      <c r="D187" s="118" t="s">
        <v>32</v>
      </c>
      <c r="E187" s="119" t="s">
        <v>4</v>
      </c>
      <c r="F187" s="120"/>
      <c r="G187" s="121">
        <f t="shared" si="4"/>
        <v>0</v>
      </c>
    </row>
    <row r="188" spans="1:7" s="1" customFormat="1" ht="14.25" x14ac:dyDescent="0.2">
      <c r="A188" s="165" t="s">
        <v>172</v>
      </c>
      <c r="B188" s="92" t="s">
        <v>52</v>
      </c>
      <c r="C188" s="145">
        <v>6</v>
      </c>
      <c r="D188" s="118" t="s">
        <v>7</v>
      </c>
      <c r="E188" s="119" t="s">
        <v>4</v>
      </c>
      <c r="F188" s="120"/>
      <c r="G188" s="121">
        <f t="shared" si="4"/>
        <v>0</v>
      </c>
    </row>
    <row r="189" spans="1:7" s="1" customFormat="1" ht="14.25" x14ac:dyDescent="0.2">
      <c r="A189" s="165" t="s">
        <v>173</v>
      </c>
      <c r="B189" s="92" t="s">
        <v>51</v>
      </c>
      <c r="C189" s="145">
        <v>78</v>
      </c>
      <c r="D189" s="118" t="s">
        <v>32</v>
      </c>
      <c r="E189" s="119" t="s">
        <v>4</v>
      </c>
      <c r="F189" s="120"/>
      <c r="G189" s="121">
        <f t="shared" si="4"/>
        <v>0</v>
      </c>
    </row>
    <row r="190" spans="1:7" s="1" customFormat="1" ht="14.25" x14ac:dyDescent="0.2">
      <c r="A190" s="165" t="s">
        <v>174</v>
      </c>
      <c r="B190" s="93" t="s">
        <v>516</v>
      </c>
      <c r="C190" s="139">
        <v>78</v>
      </c>
      <c r="D190" s="131" t="s">
        <v>32</v>
      </c>
      <c r="E190" s="132" t="s">
        <v>4</v>
      </c>
      <c r="F190" s="120"/>
      <c r="G190" s="121">
        <f t="shared" si="4"/>
        <v>0</v>
      </c>
    </row>
    <row r="191" spans="1:7" s="1" customFormat="1" ht="14.25" x14ac:dyDescent="0.2">
      <c r="A191" s="165" t="s">
        <v>175</v>
      </c>
      <c r="B191" s="92" t="s">
        <v>51</v>
      </c>
      <c r="C191" s="145">
        <v>78</v>
      </c>
      <c r="D191" s="118" t="s">
        <v>32</v>
      </c>
      <c r="E191" s="119" t="s">
        <v>4</v>
      </c>
      <c r="F191" s="120"/>
      <c r="G191" s="121">
        <f t="shared" si="4"/>
        <v>0</v>
      </c>
    </row>
    <row r="192" spans="1:7" s="1" customFormat="1" ht="14.25" x14ac:dyDescent="0.2">
      <c r="A192" s="165" t="s">
        <v>176</v>
      </c>
      <c r="B192" s="163" t="s">
        <v>53</v>
      </c>
      <c r="C192" s="145">
        <v>2</v>
      </c>
      <c r="D192" s="118" t="s">
        <v>7</v>
      </c>
      <c r="E192" s="119" t="s">
        <v>4</v>
      </c>
      <c r="F192" s="120"/>
      <c r="G192" s="121">
        <f t="shared" si="4"/>
        <v>0</v>
      </c>
    </row>
    <row r="193" spans="1:7" s="1" customFormat="1" ht="14.25" x14ac:dyDescent="0.2">
      <c r="A193" s="165" t="s">
        <v>177</v>
      </c>
      <c r="B193" s="92" t="s">
        <v>28</v>
      </c>
      <c r="C193" s="145">
        <v>44</v>
      </c>
      <c r="D193" s="118" t="s">
        <v>33</v>
      </c>
      <c r="E193" s="119" t="s">
        <v>4</v>
      </c>
      <c r="F193" s="120"/>
      <c r="G193" s="121">
        <f t="shared" si="4"/>
        <v>0</v>
      </c>
    </row>
    <row r="194" spans="1:7" s="1" customFormat="1" ht="14.25" x14ac:dyDescent="0.2">
      <c r="A194" s="165" t="s">
        <v>178</v>
      </c>
      <c r="B194" s="163" t="s">
        <v>149</v>
      </c>
      <c r="C194" s="145">
        <v>2</v>
      </c>
      <c r="D194" s="118" t="s">
        <v>7</v>
      </c>
      <c r="E194" s="119" t="s">
        <v>4</v>
      </c>
      <c r="F194" s="120"/>
      <c r="G194" s="121">
        <f t="shared" si="4"/>
        <v>0</v>
      </c>
    </row>
    <row r="195" spans="1:7" s="1" customFormat="1" ht="14.25" x14ac:dyDescent="0.2">
      <c r="A195" s="165" t="s">
        <v>179</v>
      </c>
      <c r="B195" s="92" t="s">
        <v>534</v>
      </c>
      <c r="C195" s="145">
        <v>2</v>
      </c>
      <c r="D195" s="118" t="s">
        <v>7</v>
      </c>
      <c r="E195" s="119" t="s">
        <v>4</v>
      </c>
      <c r="F195" s="120"/>
      <c r="G195" s="121">
        <f t="shared" si="4"/>
        <v>0</v>
      </c>
    </row>
    <row r="196" spans="1:7" s="1" customFormat="1" ht="14.25" x14ac:dyDescent="0.2">
      <c r="A196" s="165" t="s">
        <v>180</v>
      </c>
      <c r="B196" s="93" t="s">
        <v>29</v>
      </c>
      <c r="C196" s="139">
        <v>2</v>
      </c>
      <c r="D196" s="131" t="s">
        <v>7</v>
      </c>
      <c r="E196" s="132" t="s">
        <v>4</v>
      </c>
      <c r="F196" s="120"/>
      <c r="G196" s="121">
        <f t="shared" si="4"/>
        <v>0</v>
      </c>
    </row>
    <row r="197" spans="1:7" s="1" customFormat="1" ht="14.25" x14ac:dyDescent="0.2">
      <c r="A197" s="165" t="s">
        <v>181</v>
      </c>
      <c r="B197" s="163" t="s">
        <v>446</v>
      </c>
      <c r="C197" s="145">
        <v>2</v>
      </c>
      <c r="D197" s="118" t="s">
        <v>7</v>
      </c>
      <c r="E197" s="119" t="s">
        <v>4</v>
      </c>
      <c r="F197" s="120"/>
      <c r="G197" s="121">
        <f t="shared" si="4"/>
        <v>0</v>
      </c>
    </row>
    <row r="198" spans="1:7" s="1" customFormat="1" ht="14.25" x14ac:dyDescent="0.2">
      <c r="A198" s="165" t="s">
        <v>182</v>
      </c>
      <c r="B198" s="92"/>
      <c r="C198" s="145"/>
      <c r="D198" s="118"/>
      <c r="E198" s="119"/>
      <c r="F198" s="120"/>
      <c r="G198" s="121">
        <f t="shared" si="4"/>
        <v>0</v>
      </c>
    </row>
    <row r="199" spans="1:7" s="1" customFormat="1" ht="14.25" x14ac:dyDescent="0.2">
      <c r="A199" s="165" t="s">
        <v>183</v>
      </c>
      <c r="B199" s="93" t="s">
        <v>63</v>
      </c>
      <c r="C199" s="139">
        <v>1</v>
      </c>
      <c r="D199" s="131" t="s">
        <v>17</v>
      </c>
      <c r="E199" s="132" t="s">
        <v>4</v>
      </c>
      <c r="F199" s="120"/>
      <c r="G199" s="121">
        <f t="shared" si="4"/>
        <v>0</v>
      </c>
    </row>
    <row r="200" spans="1:7" s="1" customFormat="1" ht="14.25" x14ac:dyDescent="0.2">
      <c r="A200" s="165" t="s">
        <v>184</v>
      </c>
      <c r="B200" s="92" t="s">
        <v>64</v>
      </c>
      <c r="C200" s="145">
        <v>2</v>
      </c>
      <c r="D200" s="118" t="s">
        <v>7</v>
      </c>
      <c r="E200" s="119" t="s">
        <v>4</v>
      </c>
      <c r="F200" s="120"/>
      <c r="G200" s="121">
        <f t="shared" si="4"/>
        <v>0</v>
      </c>
    </row>
    <row r="201" spans="1:7" s="1" customFormat="1" ht="14.25" x14ac:dyDescent="0.2">
      <c r="A201" s="165" t="s">
        <v>185</v>
      </c>
      <c r="B201" s="93"/>
      <c r="C201" s="145"/>
      <c r="D201" s="118"/>
      <c r="E201" s="119"/>
      <c r="F201" s="120"/>
      <c r="G201" s="121">
        <f t="shared" si="4"/>
        <v>0</v>
      </c>
    </row>
    <row r="202" spans="1:7" s="1" customFormat="1" ht="14.25" x14ac:dyDescent="0.2">
      <c r="A202" s="165" t="s">
        <v>186</v>
      </c>
      <c r="B202" s="92" t="s">
        <v>447</v>
      </c>
      <c r="C202" s="145">
        <v>2</v>
      </c>
      <c r="D202" s="118" t="s">
        <v>7</v>
      </c>
      <c r="E202" s="119" t="s">
        <v>4</v>
      </c>
      <c r="F202" s="120"/>
      <c r="G202" s="121">
        <f t="shared" si="4"/>
        <v>0</v>
      </c>
    </row>
    <row r="203" spans="1:7" s="1" customFormat="1" ht="14.25" x14ac:dyDescent="0.2">
      <c r="A203" s="165" t="s">
        <v>501</v>
      </c>
      <c r="B203" s="92" t="s">
        <v>150</v>
      </c>
      <c r="C203" s="145">
        <v>1</v>
      </c>
      <c r="D203" s="118" t="s">
        <v>17</v>
      </c>
      <c r="E203" s="119" t="s">
        <v>4</v>
      </c>
      <c r="F203" s="120"/>
      <c r="G203" s="121">
        <f t="shared" si="4"/>
        <v>0</v>
      </c>
    </row>
    <row r="204" spans="1:7" s="1" customFormat="1" ht="14.25" x14ac:dyDescent="0.2">
      <c r="A204" s="165" t="s">
        <v>502</v>
      </c>
      <c r="B204" s="93" t="s">
        <v>30</v>
      </c>
      <c r="C204" s="139">
        <v>1</v>
      </c>
      <c r="D204" s="131" t="s">
        <v>17</v>
      </c>
      <c r="E204" s="132" t="s">
        <v>4</v>
      </c>
      <c r="F204" s="120"/>
      <c r="G204" s="121">
        <f t="shared" si="4"/>
        <v>0</v>
      </c>
    </row>
    <row r="205" spans="1:7" s="1" customFormat="1" ht="14.25" x14ac:dyDescent="0.2">
      <c r="A205" s="165" t="s">
        <v>503</v>
      </c>
      <c r="B205" s="92" t="s">
        <v>31</v>
      </c>
      <c r="C205" s="145">
        <v>1</v>
      </c>
      <c r="D205" s="118" t="s">
        <v>17</v>
      </c>
      <c r="E205" s="119" t="s">
        <v>4</v>
      </c>
      <c r="F205" s="120"/>
      <c r="G205" s="121">
        <f t="shared" si="4"/>
        <v>0</v>
      </c>
    </row>
    <row r="206" spans="1:7" s="1" customFormat="1" ht="14.25" x14ac:dyDescent="0.2">
      <c r="A206" s="117"/>
      <c r="B206" s="92"/>
      <c r="C206" s="145"/>
      <c r="D206" s="118"/>
      <c r="E206" s="119"/>
      <c r="F206" s="120"/>
      <c r="G206" s="121"/>
    </row>
    <row r="207" spans="1:7" s="1" customFormat="1" ht="15" x14ac:dyDescent="0.2">
      <c r="A207" s="171" t="s">
        <v>100</v>
      </c>
      <c r="B207" s="175" t="s">
        <v>167</v>
      </c>
      <c r="C207" s="173"/>
      <c r="D207" s="133"/>
      <c r="E207" s="134"/>
      <c r="F207" s="135"/>
      <c r="G207" s="136">
        <f>SUM(G173:G206)</f>
        <v>0</v>
      </c>
    </row>
    <row r="208" spans="1:7" s="1" customFormat="1" ht="15" x14ac:dyDescent="0.2">
      <c r="A208" s="36"/>
      <c r="B208" s="174"/>
      <c r="C208" s="146"/>
      <c r="D208" s="127"/>
      <c r="E208" s="128"/>
      <c r="F208" s="129"/>
      <c r="G208" s="130"/>
    </row>
    <row r="209" spans="1:7" s="1" customFormat="1" ht="15" x14ac:dyDescent="0.2">
      <c r="A209" s="171"/>
      <c r="B209" s="172"/>
      <c r="C209" s="173"/>
      <c r="D209" s="133"/>
      <c r="E209" s="134"/>
      <c r="F209" s="135"/>
      <c r="G209" s="136"/>
    </row>
    <row r="210" spans="1:7" s="1" customFormat="1" ht="15" x14ac:dyDescent="0.2">
      <c r="A210" s="171"/>
      <c r="B210" s="172"/>
      <c r="C210" s="173"/>
      <c r="D210" s="133"/>
      <c r="E210" s="134"/>
      <c r="F210" s="135"/>
      <c r="G210" s="136"/>
    </row>
    <row r="211" spans="1:7" s="1" customFormat="1" ht="15" x14ac:dyDescent="0.2">
      <c r="A211" s="36" t="s">
        <v>48</v>
      </c>
      <c r="B211" s="35" t="s">
        <v>547</v>
      </c>
      <c r="C211" s="144"/>
      <c r="D211" s="85"/>
      <c r="E211" s="84"/>
      <c r="F211" s="113"/>
      <c r="G211" s="86"/>
    </row>
    <row r="212" spans="1:7" s="1" customFormat="1" x14ac:dyDescent="0.2">
      <c r="A212" s="183"/>
      <c r="B212" s="179"/>
      <c r="C212" s="184"/>
      <c r="D212" s="185"/>
      <c r="E212" s="186"/>
      <c r="F212" s="187"/>
      <c r="G212" s="188"/>
    </row>
    <row r="213" spans="1:7" s="1" customFormat="1" ht="14.25" x14ac:dyDescent="0.2">
      <c r="A213" s="165" t="s">
        <v>132</v>
      </c>
      <c r="B213" s="168" t="s">
        <v>168</v>
      </c>
      <c r="C213" s="159">
        <v>2</v>
      </c>
      <c r="D213" s="160" t="s">
        <v>7</v>
      </c>
      <c r="E213" s="170" t="s">
        <v>4</v>
      </c>
      <c r="F213" s="120"/>
      <c r="G213" s="121">
        <f t="shared" ref="G213:G245" si="5">C213*F213</f>
        <v>0</v>
      </c>
    </row>
    <row r="214" spans="1:7" s="1" customFormat="1" ht="14.25" x14ac:dyDescent="0.2">
      <c r="A214" s="165" t="s">
        <v>133</v>
      </c>
      <c r="B214" s="168" t="s">
        <v>545</v>
      </c>
      <c r="C214" s="159">
        <v>2</v>
      </c>
      <c r="D214" s="160" t="s">
        <v>7</v>
      </c>
      <c r="E214" s="170" t="s">
        <v>4</v>
      </c>
      <c r="F214" s="120"/>
      <c r="G214" s="121">
        <f t="shared" si="5"/>
        <v>0</v>
      </c>
    </row>
    <row r="215" spans="1:7" s="1" customFormat="1" ht="14.25" x14ac:dyDescent="0.2">
      <c r="A215" s="165" t="s">
        <v>134</v>
      </c>
      <c r="B215" s="168"/>
      <c r="C215" s="159"/>
      <c r="D215" s="160"/>
      <c r="E215" s="170"/>
      <c r="F215" s="120"/>
      <c r="G215" s="121">
        <f t="shared" si="5"/>
        <v>0</v>
      </c>
    </row>
    <row r="216" spans="1:7" s="1" customFormat="1" ht="14.25" x14ac:dyDescent="0.2">
      <c r="A216" s="165" t="s">
        <v>135</v>
      </c>
      <c r="B216" s="158" t="s">
        <v>558</v>
      </c>
      <c r="C216" s="145">
        <v>4</v>
      </c>
      <c r="D216" s="118" t="s">
        <v>7</v>
      </c>
      <c r="E216" s="119" t="s">
        <v>4</v>
      </c>
      <c r="F216" s="120"/>
      <c r="G216" s="121">
        <f t="shared" si="5"/>
        <v>0</v>
      </c>
    </row>
    <row r="217" spans="1:7" s="1" customFormat="1" ht="14.25" x14ac:dyDescent="0.2">
      <c r="A217" s="165" t="s">
        <v>136</v>
      </c>
      <c r="B217" s="158" t="s">
        <v>144</v>
      </c>
      <c r="C217" s="145">
        <v>4</v>
      </c>
      <c r="D217" s="118" t="s">
        <v>7</v>
      </c>
      <c r="E217" s="119" t="s">
        <v>4</v>
      </c>
      <c r="F217" s="120"/>
      <c r="G217" s="121">
        <f t="shared" si="5"/>
        <v>0</v>
      </c>
    </row>
    <row r="218" spans="1:7" s="1" customFormat="1" ht="14.25" x14ac:dyDescent="0.2">
      <c r="A218" s="165" t="s">
        <v>137</v>
      </c>
      <c r="B218" s="168"/>
      <c r="C218" s="145"/>
      <c r="D218" s="118"/>
      <c r="E218" s="119"/>
      <c r="F218" s="120"/>
      <c r="G218" s="121">
        <f t="shared" si="5"/>
        <v>0</v>
      </c>
    </row>
    <row r="219" spans="1:7" s="1" customFormat="1" ht="14.25" x14ac:dyDescent="0.2">
      <c r="A219" s="165" t="s">
        <v>188</v>
      </c>
      <c r="B219" s="168"/>
      <c r="C219" s="145"/>
      <c r="D219" s="118"/>
      <c r="E219" s="119"/>
      <c r="F219" s="120"/>
      <c r="G219" s="121">
        <f t="shared" si="5"/>
        <v>0</v>
      </c>
    </row>
    <row r="220" spans="1:7" s="1" customFormat="1" ht="14.25" x14ac:dyDescent="0.2">
      <c r="A220" s="165" t="s">
        <v>189</v>
      </c>
      <c r="B220" s="168"/>
      <c r="C220" s="145"/>
      <c r="D220" s="118"/>
      <c r="E220" s="119"/>
      <c r="F220" s="120"/>
      <c r="G220" s="121">
        <f t="shared" si="5"/>
        <v>0</v>
      </c>
    </row>
    <row r="221" spans="1:7" s="1" customFormat="1" ht="14.25" x14ac:dyDescent="0.2">
      <c r="A221" s="165" t="s">
        <v>190</v>
      </c>
      <c r="B221" s="158"/>
      <c r="C221" s="145"/>
      <c r="D221" s="118"/>
      <c r="E221" s="119"/>
      <c r="F221" s="120"/>
      <c r="G221" s="121">
        <f t="shared" si="5"/>
        <v>0</v>
      </c>
    </row>
    <row r="222" spans="1:7" s="1" customFormat="1" ht="14.25" x14ac:dyDescent="0.2">
      <c r="A222" s="165" t="s">
        <v>191</v>
      </c>
      <c r="B222" s="168" t="s">
        <v>549</v>
      </c>
      <c r="C222" s="139">
        <v>4</v>
      </c>
      <c r="D222" s="131" t="s">
        <v>7</v>
      </c>
      <c r="E222" s="132" t="s">
        <v>4</v>
      </c>
      <c r="F222" s="120"/>
      <c r="G222" s="121">
        <f t="shared" si="5"/>
        <v>0</v>
      </c>
    </row>
    <row r="223" spans="1:7" s="1" customFormat="1" ht="14.25" x14ac:dyDescent="0.2">
      <c r="A223" s="165" t="s">
        <v>192</v>
      </c>
      <c r="B223" s="92" t="s">
        <v>47</v>
      </c>
      <c r="C223" s="145">
        <v>0</v>
      </c>
      <c r="D223" s="118" t="s">
        <v>17</v>
      </c>
      <c r="E223" s="119" t="s">
        <v>4</v>
      </c>
      <c r="F223" s="120"/>
      <c r="G223" s="121">
        <f t="shared" si="5"/>
        <v>0</v>
      </c>
    </row>
    <row r="224" spans="1:7" s="1" customFormat="1" ht="14.25" x14ac:dyDescent="0.2">
      <c r="A224" s="165" t="s">
        <v>193</v>
      </c>
      <c r="B224" s="92" t="s">
        <v>147</v>
      </c>
      <c r="C224" s="145">
        <v>4</v>
      </c>
      <c r="D224" s="118" t="s">
        <v>7</v>
      </c>
      <c r="E224" s="119" t="s">
        <v>4</v>
      </c>
      <c r="F224" s="120"/>
      <c r="G224" s="121">
        <f t="shared" si="5"/>
        <v>0</v>
      </c>
    </row>
    <row r="225" spans="1:7" s="1" customFormat="1" ht="14.25" x14ac:dyDescent="0.2">
      <c r="A225" s="117" t="s">
        <v>194</v>
      </c>
      <c r="B225" s="92"/>
      <c r="C225" s="145"/>
      <c r="D225" s="118"/>
      <c r="E225" s="119"/>
      <c r="F225" s="120"/>
      <c r="G225" s="121">
        <f t="shared" si="5"/>
        <v>0</v>
      </c>
    </row>
    <row r="226" spans="1:7" s="1" customFormat="1" ht="14.25" x14ac:dyDescent="0.2">
      <c r="A226" s="165" t="s">
        <v>195</v>
      </c>
      <c r="B226" s="92" t="s">
        <v>514</v>
      </c>
      <c r="C226" s="145">
        <v>108</v>
      </c>
      <c r="D226" s="118" t="s">
        <v>32</v>
      </c>
      <c r="E226" s="119" t="s">
        <v>4</v>
      </c>
      <c r="F226" s="120"/>
      <c r="G226" s="121">
        <f t="shared" si="5"/>
        <v>0</v>
      </c>
    </row>
    <row r="227" spans="1:7" s="1" customFormat="1" ht="14.25" x14ac:dyDescent="0.2">
      <c r="A227" s="165" t="s">
        <v>196</v>
      </c>
      <c r="B227" s="92" t="s">
        <v>515</v>
      </c>
      <c r="C227" s="145">
        <v>32</v>
      </c>
      <c r="D227" s="118" t="s">
        <v>32</v>
      </c>
      <c r="E227" s="119" t="s">
        <v>4</v>
      </c>
      <c r="F227" s="120"/>
      <c r="G227" s="121">
        <f t="shared" si="5"/>
        <v>0</v>
      </c>
    </row>
    <row r="228" spans="1:7" s="1" customFormat="1" ht="14.25" x14ac:dyDescent="0.2">
      <c r="A228" s="165" t="s">
        <v>197</v>
      </c>
      <c r="B228" s="92" t="s">
        <v>52</v>
      </c>
      <c r="C228" s="145">
        <v>12</v>
      </c>
      <c r="D228" s="118" t="s">
        <v>7</v>
      </c>
      <c r="E228" s="119" t="s">
        <v>4</v>
      </c>
      <c r="F228" s="120"/>
      <c r="G228" s="121">
        <f t="shared" si="5"/>
        <v>0</v>
      </c>
    </row>
    <row r="229" spans="1:7" s="1" customFormat="1" ht="14.25" x14ac:dyDescent="0.2">
      <c r="A229" s="165" t="s">
        <v>198</v>
      </c>
      <c r="B229" s="92" t="s">
        <v>51</v>
      </c>
      <c r="C229" s="145">
        <v>140</v>
      </c>
      <c r="D229" s="118" t="s">
        <v>32</v>
      </c>
      <c r="E229" s="119" t="s">
        <v>4</v>
      </c>
      <c r="F229" s="120"/>
      <c r="G229" s="121">
        <f t="shared" si="5"/>
        <v>0</v>
      </c>
    </row>
    <row r="230" spans="1:7" s="1" customFormat="1" ht="14.25" x14ac:dyDescent="0.2">
      <c r="A230" s="165" t="s">
        <v>199</v>
      </c>
      <c r="B230" s="93" t="s">
        <v>516</v>
      </c>
      <c r="C230" s="139">
        <v>140</v>
      </c>
      <c r="D230" s="131" t="s">
        <v>32</v>
      </c>
      <c r="E230" s="132" t="s">
        <v>4</v>
      </c>
      <c r="F230" s="120"/>
      <c r="G230" s="121">
        <f t="shared" si="5"/>
        <v>0</v>
      </c>
    </row>
    <row r="231" spans="1:7" s="1" customFormat="1" ht="14.25" x14ac:dyDescent="0.2">
      <c r="A231" s="165" t="s">
        <v>200</v>
      </c>
      <c r="B231" s="92" t="s">
        <v>51</v>
      </c>
      <c r="C231" s="145">
        <v>140</v>
      </c>
      <c r="D231" s="118" t="s">
        <v>32</v>
      </c>
      <c r="E231" s="119" t="s">
        <v>4</v>
      </c>
      <c r="F231" s="120"/>
      <c r="G231" s="121">
        <f t="shared" si="5"/>
        <v>0</v>
      </c>
    </row>
    <row r="232" spans="1:7" s="1" customFormat="1" ht="14.25" x14ac:dyDescent="0.2">
      <c r="A232" s="165" t="s">
        <v>201</v>
      </c>
      <c r="B232" s="163" t="s">
        <v>53</v>
      </c>
      <c r="C232" s="145">
        <v>4</v>
      </c>
      <c r="D232" s="118" t="s">
        <v>7</v>
      </c>
      <c r="E232" s="119" t="s">
        <v>4</v>
      </c>
      <c r="F232" s="120"/>
      <c r="G232" s="121">
        <f t="shared" si="5"/>
        <v>0</v>
      </c>
    </row>
    <row r="233" spans="1:7" s="1" customFormat="1" ht="14.25" x14ac:dyDescent="0.2">
      <c r="A233" s="165" t="s">
        <v>202</v>
      </c>
      <c r="B233" s="92" t="s">
        <v>28</v>
      </c>
      <c r="C233" s="145">
        <v>86</v>
      </c>
      <c r="D233" s="118" t="s">
        <v>33</v>
      </c>
      <c r="E233" s="119" t="s">
        <v>4</v>
      </c>
      <c r="F233" s="120"/>
      <c r="G233" s="121">
        <f t="shared" si="5"/>
        <v>0</v>
      </c>
    </row>
    <row r="234" spans="1:7" s="1" customFormat="1" ht="14.25" x14ac:dyDescent="0.2">
      <c r="A234" s="165" t="s">
        <v>203</v>
      </c>
      <c r="B234" s="163" t="s">
        <v>149</v>
      </c>
      <c r="C234" s="145">
        <v>4</v>
      </c>
      <c r="D234" s="118" t="s">
        <v>7</v>
      </c>
      <c r="E234" s="119" t="s">
        <v>4</v>
      </c>
      <c r="F234" s="120"/>
      <c r="G234" s="121">
        <f t="shared" si="5"/>
        <v>0</v>
      </c>
    </row>
    <row r="235" spans="1:7" s="1" customFormat="1" ht="14.25" x14ac:dyDescent="0.2">
      <c r="A235" s="117" t="s">
        <v>204</v>
      </c>
      <c r="B235" s="92"/>
      <c r="C235" s="145"/>
      <c r="D235" s="118"/>
      <c r="E235" s="119"/>
      <c r="F235" s="120"/>
      <c r="G235" s="121">
        <f t="shared" si="5"/>
        <v>0</v>
      </c>
    </row>
    <row r="236" spans="1:7" s="1" customFormat="1" ht="14.25" x14ac:dyDescent="0.2">
      <c r="A236" s="117" t="s">
        <v>205</v>
      </c>
      <c r="B236" s="92" t="s">
        <v>29</v>
      </c>
      <c r="C236" s="145">
        <v>4</v>
      </c>
      <c r="D236" s="118" t="s">
        <v>7</v>
      </c>
      <c r="E236" s="119" t="s">
        <v>4</v>
      </c>
      <c r="F236" s="120"/>
      <c r="G236" s="121">
        <f t="shared" si="5"/>
        <v>0</v>
      </c>
    </row>
    <row r="237" spans="1:7" s="1" customFormat="1" ht="14.25" x14ac:dyDescent="0.2">
      <c r="A237" s="165" t="s">
        <v>206</v>
      </c>
      <c r="B237" s="163" t="s">
        <v>446</v>
      </c>
      <c r="C237" s="145">
        <v>4</v>
      </c>
      <c r="D237" s="118" t="s">
        <v>7</v>
      </c>
      <c r="E237" s="119" t="s">
        <v>4</v>
      </c>
      <c r="F237" s="120"/>
      <c r="G237" s="121">
        <f t="shared" si="5"/>
        <v>0</v>
      </c>
    </row>
    <row r="238" spans="1:7" s="1" customFormat="1" ht="14.25" x14ac:dyDescent="0.2">
      <c r="A238" s="165" t="s">
        <v>207</v>
      </c>
      <c r="B238" s="92"/>
      <c r="C238" s="145"/>
      <c r="D238" s="118"/>
      <c r="E238" s="119"/>
      <c r="F238" s="120"/>
      <c r="G238" s="121">
        <f t="shared" si="5"/>
        <v>0</v>
      </c>
    </row>
    <row r="239" spans="1:7" s="1" customFormat="1" ht="14.25" x14ac:dyDescent="0.2">
      <c r="A239" s="165" t="s">
        <v>208</v>
      </c>
      <c r="B239" s="93" t="s">
        <v>63</v>
      </c>
      <c r="C239" s="139">
        <v>2</v>
      </c>
      <c r="D239" s="131" t="s">
        <v>17</v>
      </c>
      <c r="E239" s="132" t="s">
        <v>4</v>
      </c>
      <c r="F239" s="120"/>
      <c r="G239" s="121">
        <f t="shared" si="5"/>
        <v>0</v>
      </c>
    </row>
    <row r="240" spans="1:7" s="1" customFormat="1" ht="14.25" x14ac:dyDescent="0.2">
      <c r="A240" s="165" t="s">
        <v>209</v>
      </c>
      <c r="B240" s="92" t="s">
        <v>64</v>
      </c>
      <c r="C240" s="145">
        <v>4</v>
      </c>
      <c r="D240" s="118" t="s">
        <v>7</v>
      </c>
      <c r="E240" s="119" t="s">
        <v>4</v>
      </c>
      <c r="F240" s="120"/>
      <c r="G240" s="121">
        <f t="shared" si="5"/>
        <v>0</v>
      </c>
    </row>
    <row r="241" spans="1:7" s="1" customFormat="1" ht="14.25" x14ac:dyDescent="0.2">
      <c r="A241" s="165" t="s">
        <v>210</v>
      </c>
      <c r="B241" s="93"/>
      <c r="C241" s="145"/>
      <c r="D241" s="118"/>
      <c r="E241" s="119"/>
      <c r="F241" s="120"/>
      <c r="G241" s="121">
        <f t="shared" si="5"/>
        <v>0</v>
      </c>
    </row>
    <row r="242" spans="1:7" s="1" customFormat="1" ht="14.25" x14ac:dyDescent="0.2">
      <c r="A242" s="165" t="s">
        <v>211</v>
      </c>
      <c r="B242" s="92" t="s">
        <v>34</v>
      </c>
      <c r="C242" s="145">
        <v>4</v>
      </c>
      <c r="D242" s="118" t="s">
        <v>7</v>
      </c>
      <c r="E242" s="119" t="s">
        <v>4</v>
      </c>
      <c r="F242" s="120"/>
      <c r="G242" s="121">
        <f t="shared" si="5"/>
        <v>0</v>
      </c>
    </row>
    <row r="243" spans="1:7" s="1" customFormat="1" ht="14.25" x14ac:dyDescent="0.2">
      <c r="A243" s="165" t="s">
        <v>504</v>
      </c>
      <c r="B243" s="92" t="s">
        <v>150</v>
      </c>
      <c r="C243" s="145">
        <v>2</v>
      </c>
      <c r="D243" s="118" t="s">
        <v>17</v>
      </c>
      <c r="E243" s="119" t="s">
        <v>4</v>
      </c>
      <c r="F243" s="120"/>
      <c r="G243" s="121">
        <f t="shared" si="5"/>
        <v>0</v>
      </c>
    </row>
    <row r="244" spans="1:7" s="1" customFormat="1" ht="14.25" x14ac:dyDescent="0.2">
      <c r="A244" s="165" t="s">
        <v>505</v>
      </c>
      <c r="B244" s="93" t="s">
        <v>30</v>
      </c>
      <c r="C244" s="139">
        <v>2</v>
      </c>
      <c r="D244" s="131" t="s">
        <v>17</v>
      </c>
      <c r="E244" s="132" t="s">
        <v>4</v>
      </c>
      <c r="F244" s="120"/>
      <c r="G244" s="121">
        <f t="shared" si="5"/>
        <v>0</v>
      </c>
    </row>
    <row r="245" spans="1:7" s="1" customFormat="1" ht="14.25" x14ac:dyDescent="0.2">
      <c r="A245" s="165" t="s">
        <v>506</v>
      </c>
      <c r="B245" s="92" t="s">
        <v>31</v>
      </c>
      <c r="C245" s="145">
        <v>2</v>
      </c>
      <c r="D245" s="118" t="s">
        <v>17</v>
      </c>
      <c r="E245" s="119" t="s">
        <v>4</v>
      </c>
      <c r="F245" s="120"/>
      <c r="G245" s="121">
        <f t="shared" si="5"/>
        <v>0</v>
      </c>
    </row>
    <row r="246" spans="1:7" s="1" customFormat="1" ht="14.25" x14ac:dyDescent="0.2">
      <c r="A246" s="117"/>
      <c r="B246" s="92"/>
      <c r="C246" s="145"/>
      <c r="D246" s="118"/>
      <c r="E246" s="119"/>
      <c r="F246" s="120"/>
      <c r="G246" s="121"/>
    </row>
    <row r="247" spans="1:7" s="1" customFormat="1" ht="15" x14ac:dyDescent="0.2">
      <c r="A247" s="36" t="s">
        <v>48</v>
      </c>
      <c r="B247" s="174" t="s">
        <v>187</v>
      </c>
      <c r="C247" s="146"/>
      <c r="D247" s="127"/>
      <c r="E247" s="128"/>
      <c r="F247" s="129"/>
      <c r="G247" s="216">
        <f>SUM(G213:G246)</f>
        <v>0</v>
      </c>
    </row>
    <row r="248" spans="1:7" s="1" customFormat="1" ht="15" x14ac:dyDescent="0.2">
      <c r="A248" s="36"/>
      <c r="B248" s="174"/>
      <c r="C248" s="146"/>
      <c r="D248" s="127"/>
      <c r="E248" s="128"/>
      <c r="F248" s="129"/>
      <c r="G248" s="130"/>
    </row>
    <row r="249" spans="1:7" s="1" customFormat="1" ht="15" x14ac:dyDescent="0.2">
      <c r="A249" s="36"/>
      <c r="B249" s="174"/>
      <c r="C249" s="146"/>
      <c r="D249" s="127"/>
      <c r="E249" s="128"/>
      <c r="F249" s="129"/>
      <c r="G249" s="130"/>
    </row>
    <row r="250" spans="1:7" s="1" customFormat="1" ht="15" x14ac:dyDescent="0.2">
      <c r="A250" s="36"/>
      <c r="B250" s="174"/>
      <c r="C250" s="146"/>
      <c r="D250" s="127"/>
      <c r="E250" s="128"/>
      <c r="F250" s="129"/>
      <c r="G250" s="130"/>
    </row>
    <row r="251" spans="1:7" s="1" customFormat="1" ht="15" x14ac:dyDescent="0.2">
      <c r="A251" s="36"/>
      <c r="B251" s="174"/>
      <c r="C251" s="146"/>
      <c r="D251" s="127"/>
      <c r="E251" s="128"/>
      <c r="F251" s="129"/>
      <c r="G251" s="130"/>
    </row>
    <row r="252" spans="1:7" s="1" customFormat="1" ht="15" x14ac:dyDescent="0.2">
      <c r="A252" s="36"/>
      <c r="B252" s="174"/>
      <c r="C252" s="146"/>
      <c r="D252" s="127"/>
      <c r="E252" s="128"/>
      <c r="F252" s="129"/>
      <c r="G252" s="130"/>
    </row>
    <row r="253" spans="1:7" s="1" customFormat="1" ht="15" x14ac:dyDescent="0.2">
      <c r="A253" s="36" t="s">
        <v>138</v>
      </c>
      <c r="B253" s="35" t="s">
        <v>212</v>
      </c>
      <c r="C253" s="144"/>
      <c r="D253" s="85"/>
      <c r="E253" s="84"/>
      <c r="F253" s="113"/>
      <c r="G253" s="86"/>
    </row>
    <row r="254" spans="1:7" s="1" customFormat="1" ht="14.25" x14ac:dyDescent="0.2">
      <c r="A254" s="117"/>
      <c r="B254" s="163"/>
      <c r="C254" s="145"/>
      <c r="D254" s="118"/>
      <c r="E254" s="119"/>
      <c r="F254" s="120"/>
      <c r="G254" s="121"/>
    </row>
    <row r="255" spans="1:7" s="1" customFormat="1" ht="14.25" x14ac:dyDescent="0.2">
      <c r="A255" s="117" t="s">
        <v>213</v>
      </c>
      <c r="B255" s="158" t="s">
        <v>274</v>
      </c>
      <c r="C255" s="145">
        <v>4</v>
      </c>
      <c r="D255" s="118" t="s">
        <v>7</v>
      </c>
      <c r="E255" s="119" t="s">
        <v>4</v>
      </c>
      <c r="F255" s="120"/>
      <c r="G255" s="121">
        <f t="shared" ref="G255:G318" si="6">C255*F255</f>
        <v>0</v>
      </c>
    </row>
    <row r="256" spans="1:7" s="1" customFormat="1" ht="14.25" x14ac:dyDescent="0.2">
      <c r="A256" s="117" t="s">
        <v>214</v>
      </c>
      <c r="B256" s="158"/>
      <c r="C256" s="145"/>
      <c r="D256" s="118"/>
      <c r="E256" s="119"/>
      <c r="F256" s="120"/>
      <c r="G256" s="121">
        <f t="shared" si="6"/>
        <v>0</v>
      </c>
    </row>
    <row r="257" spans="1:7" s="1" customFormat="1" ht="28.5" x14ac:dyDescent="0.2">
      <c r="A257" s="117" t="s">
        <v>215</v>
      </c>
      <c r="B257" s="98" t="s">
        <v>406</v>
      </c>
      <c r="C257" s="145">
        <v>28</v>
      </c>
      <c r="D257" s="118" t="s">
        <v>32</v>
      </c>
      <c r="E257" s="119" t="s">
        <v>4</v>
      </c>
      <c r="F257" s="120"/>
      <c r="G257" s="121">
        <f t="shared" si="6"/>
        <v>0</v>
      </c>
    </row>
    <row r="258" spans="1:7" s="1" customFormat="1" ht="28.5" x14ac:dyDescent="0.2">
      <c r="A258" s="117" t="s">
        <v>216</v>
      </c>
      <c r="B258" s="98" t="s">
        <v>405</v>
      </c>
      <c r="C258" s="145">
        <v>8</v>
      </c>
      <c r="D258" s="118" t="s">
        <v>32</v>
      </c>
      <c r="E258" s="119" t="s">
        <v>4</v>
      </c>
      <c r="F258" s="120"/>
      <c r="G258" s="121">
        <f t="shared" si="6"/>
        <v>0</v>
      </c>
    </row>
    <row r="259" spans="1:7" s="1" customFormat="1" ht="28.5" x14ac:dyDescent="0.2">
      <c r="A259" s="117" t="s">
        <v>217</v>
      </c>
      <c r="B259" s="98" t="s">
        <v>407</v>
      </c>
      <c r="C259" s="145">
        <v>12</v>
      </c>
      <c r="D259" s="118" t="s">
        <v>32</v>
      </c>
      <c r="E259" s="119" t="s">
        <v>4</v>
      </c>
      <c r="F259" s="120"/>
      <c r="G259" s="121">
        <f t="shared" si="6"/>
        <v>0</v>
      </c>
    </row>
    <row r="260" spans="1:7" s="1" customFormat="1" ht="14.25" x14ac:dyDescent="0.2">
      <c r="A260" s="117" t="s">
        <v>218</v>
      </c>
      <c r="B260" s="98" t="s">
        <v>70</v>
      </c>
      <c r="C260" s="145">
        <v>52</v>
      </c>
      <c r="D260" s="118" t="s">
        <v>7</v>
      </c>
      <c r="E260" s="119" t="s">
        <v>4</v>
      </c>
      <c r="F260" s="120"/>
      <c r="G260" s="121">
        <f t="shared" si="6"/>
        <v>0</v>
      </c>
    </row>
    <row r="261" spans="1:7" s="1" customFormat="1" ht="14.25" x14ac:dyDescent="0.2">
      <c r="A261" s="117" t="s">
        <v>219</v>
      </c>
      <c r="B261" s="98"/>
      <c r="C261" s="145"/>
      <c r="D261" s="118"/>
      <c r="E261" s="119"/>
      <c r="F261" s="120"/>
      <c r="G261" s="121">
        <f t="shared" si="6"/>
        <v>0</v>
      </c>
    </row>
    <row r="262" spans="1:7" s="1" customFormat="1" ht="14.25" x14ac:dyDescent="0.2">
      <c r="A262" s="117" t="s">
        <v>220</v>
      </c>
      <c r="B262" s="92" t="s">
        <v>517</v>
      </c>
      <c r="C262" s="145">
        <v>4</v>
      </c>
      <c r="D262" s="118" t="s">
        <v>32</v>
      </c>
      <c r="E262" s="119" t="s">
        <v>4</v>
      </c>
      <c r="F262" s="120"/>
      <c r="G262" s="121">
        <f t="shared" si="6"/>
        <v>0</v>
      </c>
    </row>
    <row r="263" spans="1:7" s="1" customFormat="1" ht="14.25" x14ac:dyDescent="0.2">
      <c r="A263" s="117" t="s">
        <v>221</v>
      </c>
      <c r="B263" s="92" t="s">
        <v>518</v>
      </c>
      <c r="C263" s="145">
        <v>60</v>
      </c>
      <c r="D263" s="118" t="s">
        <v>32</v>
      </c>
      <c r="E263" s="119" t="s">
        <v>4</v>
      </c>
      <c r="F263" s="120"/>
      <c r="G263" s="121">
        <f t="shared" si="6"/>
        <v>0</v>
      </c>
    </row>
    <row r="264" spans="1:7" s="1" customFormat="1" ht="14.25" x14ac:dyDescent="0.2">
      <c r="A264" s="117" t="s">
        <v>222</v>
      </c>
      <c r="B264" s="92" t="s">
        <v>519</v>
      </c>
      <c r="C264" s="145">
        <v>210</v>
      </c>
      <c r="D264" s="118" t="s">
        <v>32</v>
      </c>
      <c r="E264" s="119" t="s">
        <v>4</v>
      </c>
      <c r="F264" s="120"/>
      <c r="G264" s="121">
        <f t="shared" si="6"/>
        <v>0</v>
      </c>
    </row>
    <row r="265" spans="1:7" s="1" customFormat="1" ht="14.25" x14ac:dyDescent="0.2">
      <c r="A265" s="117" t="s">
        <v>223</v>
      </c>
      <c r="B265" s="93" t="s">
        <v>520</v>
      </c>
      <c r="C265" s="139">
        <v>30</v>
      </c>
      <c r="D265" s="131" t="s">
        <v>32</v>
      </c>
      <c r="E265" s="132" t="s">
        <v>4</v>
      </c>
      <c r="F265" s="120"/>
      <c r="G265" s="121">
        <f t="shared" si="6"/>
        <v>0</v>
      </c>
    </row>
    <row r="266" spans="1:7" s="1" customFormat="1" ht="14.25" x14ac:dyDescent="0.2">
      <c r="A266" s="117" t="s">
        <v>224</v>
      </c>
      <c r="B266" s="92" t="s">
        <v>521</v>
      </c>
      <c r="C266" s="145">
        <v>35</v>
      </c>
      <c r="D266" s="118" t="s">
        <v>32</v>
      </c>
      <c r="E266" s="119" t="s">
        <v>4</v>
      </c>
      <c r="F266" s="120"/>
      <c r="G266" s="121">
        <f t="shared" si="6"/>
        <v>0</v>
      </c>
    </row>
    <row r="267" spans="1:7" s="1" customFormat="1" ht="14.25" x14ac:dyDescent="0.2">
      <c r="A267" s="117" t="s">
        <v>225</v>
      </c>
      <c r="B267" s="92" t="s">
        <v>522</v>
      </c>
      <c r="C267" s="145">
        <v>15</v>
      </c>
      <c r="D267" s="118" t="s">
        <v>32</v>
      </c>
      <c r="E267" s="119" t="s">
        <v>4</v>
      </c>
      <c r="F267" s="120"/>
      <c r="G267" s="121">
        <f t="shared" si="6"/>
        <v>0</v>
      </c>
    </row>
    <row r="268" spans="1:7" s="1" customFormat="1" ht="14.25" x14ac:dyDescent="0.2">
      <c r="A268" s="117" t="s">
        <v>226</v>
      </c>
      <c r="B268" s="93" t="s">
        <v>523</v>
      </c>
      <c r="C268" s="139">
        <v>30</v>
      </c>
      <c r="D268" s="131" t="s">
        <v>32</v>
      </c>
      <c r="E268" s="132" t="s">
        <v>4</v>
      </c>
      <c r="F268" s="120"/>
      <c r="G268" s="121">
        <f t="shared" si="6"/>
        <v>0</v>
      </c>
    </row>
    <row r="269" spans="1:7" s="1" customFormat="1" ht="14.25" x14ac:dyDescent="0.2">
      <c r="A269" s="117" t="s">
        <v>227</v>
      </c>
      <c r="B269" s="92" t="s">
        <v>524</v>
      </c>
      <c r="C269" s="145">
        <v>30</v>
      </c>
      <c r="D269" s="118" t="s">
        <v>32</v>
      </c>
      <c r="E269" s="119" t="s">
        <v>4</v>
      </c>
      <c r="F269" s="120"/>
      <c r="G269" s="121">
        <f t="shared" si="6"/>
        <v>0</v>
      </c>
    </row>
    <row r="270" spans="1:7" s="1" customFormat="1" ht="14.25" x14ac:dyDescent="0.2">
      <c r="A270" s="117" t="s">
        <v>228</v>
      </c>
      <c r="B270" s="92" t="s">
        <v>525</v>
      </c>
      <c r="C270" s="145">
        <v>15</v>
      </c>
      <c r="D270" s="118" t="s">
        <v>32</v>
      </c>
      <c r="E270" s="119" t="s">
        <v>4</v>
      </c>
      <c r="F270" s="120"/>
      <c r="G270" s="121">
        <f t="shared" si="6"/>
        <v>0</v>
      </c>
    </row>
    <row r="271" spans="1:7" s="1" customFormat="1" ht="14.25" x14ac:dyDescent="0.2">
      <c r="A271" s="117" t="s">
        <v>229</v>
      </c>
      <c r="B271" s="92" t="s">
        <v>526</v>
      </c>
      <c r="C271" s="145">
        <v>15</v>
      </c>
      <c r="D271" s="118" t="s">
        <v>32</v>
      </c>
      <c r="E271" s="119" t="s">
        <v>4</v>
      </c>
      <c r="F271" s="120"/>
      <c r="G271" s="121">
        <f t="shared" si="6"/>
        <v>0</v>
      </c>
    </row>
    <row r="272" spans="1:7" s="1" customFormat="1" ht="14.25" x14ac:dyDescent="0.2">
      <c r="A272" s="117" t="s">
        <v>230</v>
      </c>
      <c r="B272" s="92" t="s">
        <v>527</v>
      </c>
      <c r="C272" s="145">
        <v>15</v>
      </c>
      <c r="D272" s="118" t="s">
        <v>32</v>
      </c>
      <c r="E272" s="119" t="s">
        <v>4</v>
      </c>
      <c r="F272" s="120"/>
      <c r="G272" s="121">
        <f t="shared" si="6"/>
        <v>0</v>
      </c>
    </row>
    <row r="273" spans="1:7" s="1" customFormat="1" ht="14.25" x14ac:dyDescent="0.2">
      <c r="A273" s="117" t="s">
        <v>231</v>
      </c>
      <c r="B273" s="92" t="s">
        <v>528</v>
      </c>
      <c r="C273" s="145">
        <v>15</v>
      </c>
      <c r="D273" s="118" t="s">
        <v>32</v>
      </c>
      <c r="E273" s="119" t="s">
        <v>4</v>
      </c>
      <c r="F273" s="120"/>
      <c r="G273" s="121">
        <f t="shared" si="6"/>
        <v>0</v>
      </c>
    </row>
    <row r="274" spans="1:7" s="1" customFormat="1" ht="14.25" x14ac:dyDescent="0.2">
      <c r="A274" s="117" t="s">
        <v>232</v>
      </c>
      <c r="B274" s="92" t="s">
        <v>529</v>
      </c>
      <c r="C274" s="145">
        <v>10</v>
      </c>
      <c r="D274" s="118" t="s">
        <v>32</v>
      </c>
      <c r="E274" s="119" t="s">
        <v>4</v>
      </c>
      <c r="F274" s="120"/>
      <c r="G274" s="121">
        <f t="shared" si="6"/>
        <v>0</v>
      </c>
    </row>
    <row r="275" spans="1:7" s="1" customFormat="1" ht="14.25" x14ac:dyDescent="0.2">
      <c r="A275" s="117" t="s">
        <v>233</v>
      </c>
      <c r="B275" s="92"/>
      <c r="C275" s="145"/>
      <c r="D275" s="118"/>
      <c r="E275" s="119"/>
      <c r="F275" s="120"/>
      <c r="G275" s="121">
        <f t="shared" si="6"/>
        <v>0</v>
      </c>
    </row>
    <row r="276" spans="1:7" s="1" customFormat="1" ht="14.25" x14ac:dyDescent="0.2">
      <c r="A276" s="117" t="s">
        <v>234</v>
      </c>
      <c r="B276" s="92" t="s">
        <v>388</v>
      </c>
      <c r="C276" s="145">
        <v>4</v>
      </c>
      <c r="D276" s="118" t="s">
        <v>32</v>
      </c>
      <c r="E276" s="119" t="s">
        <v>4</v>
      </c>
      <c r="F276" s="120"/>
      <c r="G276" s="121">
        <f t="shared" si="6"/>
        <v>0</v>
      </c>
    </row>
    <row r="277" spans="1:7" s="1" customFormat="1" ht="14.25" x14ac:dyDescent="0.2">
      <c r="A277" s="117" t="s">
        <v>235</v>
      </c>
      <c r="B277" s="92" t="s">
        <v>387</v>
      </c>
      <c r="C277" s="145">
        <v>10</v>
      </c>
      <c r="D277" s="118" t="s">
        <v>32</v>
      </c>
      <c r="E277" s="119" t="s">
        <v>4</v>
      </c>
      <c r="F277" s="120"/>
      <c r="G277" s="121">
        <f t="shared" si="6"/>
        <v>0</v>
      </c>
    </row>
    <row r="278" spans="1:7" s="1" customFormat="1" ht="14.25" x14ac:dyDescent="0.2">
      <c r="A278" s="117" t="s">
        <v>236</v>
      </c>
      <c r="B278" s="92" t="s">
        <v>57</v>
      </c>
      <c r="C278" s="145">
        <v>210</v>
      </c>
      <c r="D278" s="118" t="s">
        <v>32</v>
      </c>
      <c r="E278" s="119" t="s">
        <v>4</v>
      </c>
      <c r="F278" s="120"/>
      <c r="G278" s="121">
        <f t="shared" si="6"/>
        <v>0</v>
      </c>
    </row>
    <row r="279" spans="1:7" s="1" customFormat="1" ht="14.25" x14ac:dyDescent="0.2">
      <c r="A279" s="117" t="s">
        <v>237</v>
      </c>
      <c r="B279" s="92" t="s">
        <v>389</v>
      </c>
      <c r="C279" s="145">
        <v>30</v>
      </c>
      <c r="D279" s="118" t="s">
        <v>32</v>
      </c>
      <c r="E279" s="119" t="s">
        <v>4</v>
      </c>
      <c r="F279" s="120"/>
      <c r="G279" s="121">
        <f t="shared" si="6"/>
        <v>0</v>
      </c>
    </row>
    <row r="280" spans="1:7" s="1" customFormat="1" ht="14.25" x14ac:dyDescent="0.2">
      <c r="A280" s="117" t="s">
        <v>238</v>
      </c>
      <c r="B280" s="92" t="s">
        <v>58</v>
      </c>
      <c r="C280" s="145">
        <v>35</v>
      </c>
      <c r="D280" s="118" t="s">
        <v>32</v>
      </c>
      <c r="E280" s="119" t="s">
        <v>4</v>
      </c>
      <c r="F280" s="120"/>
      <c r="G280" s="121">
        <f t="shared" si="6"/>
        <v>0</v>
      </c>
    </row>
    <row r="281" spans="1:7" s="1" customFormat="1" ht="14.25" x14ac:dyDescent="0.2">
      <c r="A281" s="117" t="s">
        <v>239</v>
      </c>
      <c r="B281" s="92" t="s">
        <v>59</v>
      </c>
      <c r="C281" s="145">
        <v>15</v>
      </c>
      <c r="D281" s="118" t="s">
        <v>32</v>
      </c>
      <c r="E281" s="119" t="s">
        <v>4</v>
      </c>
      <c r="F281" s="120"/>
      <c r="G281" s="121">
        <f t="shared" si="6"/>
        <v>0</v>
      </c>
    </row>
    <row r="282" spans="1:7" s="1" customFormat="1" ht="14.25" x14ac:dyDescent="0.2">
      <c r="A282" s="117" t="s">
        <v>240</v>
      </c>
      <c r="B282" s="93" t="s">
        <v>390</v>
      </c>
      <c r="C282" s="145">
        <v>30</v>
      </c>
      <c r="D282" s="118" t="s">
        <v>32</v>
      </c>
      <c r="E282" s="119" t="s">
        <v>4</v>
      </c>
      <c r="F282" s="120"/>
      <c r="G282" s="121">
        <f t="shared" si="6"/>
        <v>0</v>
      </c>
    </row>
    <row r="283" spans="1:7" s="1" customFormat="1" ht="14.25" x14ac:dyDescent="0.2">
      <c r="A283" s="117" t="s">
        <v>241</v>
      </c>
      <c r="B283" s="92" t="s">
        <v>60</v>
      </c>
      <c r="C283" s="145">
        <v>30</v>
      </c>
      <c r="D283" s="118" t="s">
        <v>32</v>
      </c>
      <c r="E283" s="119" t="s">
        <v>4</v>
      </c>
      <c r="F283" s="120"/>
      <c r="G283" s="121">
        <f t="shared" si="6"/>
        <v>0</v>
      </c>
    </row>
    <row r="284" spans="1:7" s="1" customFormat="1" ht="14.25" x14ac:dyDescent="0.2">
      <c r="A284" s="117" t="s">
        <v>242</v>
      </c>
      <c r="B284" s="92" t="s">
        <v>61</v>
      </c>
      <c r="C284" s="145">
        <v>15</v>
      </c>
      <c r="D284" s="118" t="s">
        <v>32</v>
      </c>
      <c r="E284" s="119" t="s">
        <v>4</v>
      </c>
      <c r="F284" s="120"/>
      <c r="G284" s="121">
        <f t="shared" si="6"/>
        <v>0</v>
      </c>
    </row>
    <row r="285" spans="1:7" s="1" customFormat="1" ht="14.25" x14ac:dyDescent="0.2">
      <c r="A285" s="117" t="s">
        <v>243</v>
      </c>
      <c r="B285" s="93" t="s">
        <v>393</v>
      </c>
      <c r="C285" s="145">
        <v>15</v>
      </c>
      <c r="D285" s="160" t="s">
        <v>32</v>
      </c>
      <c r="E285" s="170" t="s">
        <v>4</v>
      </c>
      <c r="F285" s="120"/>
      <c r="G285" s="121">
        <f t="shared" si="6"/>
        <v>0</v>
      </c>
    </row>
    <row r="286" spans="1:7" s="1" customFormat="1" ht="14.25" x14ac:dyDescent="0.2">
      <c r="A286" s="117" t="s">
        <v>244</v>
      </c>
      <c r="B286" s="92" t="s">
        <v>67</v>
      </c>
      <c r="C286" s="145">
        <v>15</v>
      </c>
      <c r="D286" s="118" t="s">
        <v>32</v>
      </c>
      <c r="E286" s="119" t="s">
        <v>4</v>
      </c>
      <c r="F286" s="120"/>
      <c r="G286" s="121">
        <f t="shared" si="6"/>
        <v>0</v>
      </c>
    </row>
    <row r="287" spans="1:7" s="1" customFormat="1" ht="14.25" x14ac:dyDescent="0.2">
      <c r="A287" s="117" t="s">
        <v>245</v>
      </c>
      <c r="B287" s="92" t="s">
        <v>391</v>
      </c>
      <c r="C287" s="145">
        <v>15</v>
      </c>
      <c r="D287" s="118" t="s">
        <v>32</v>
      </c>
      <c r="E287" s="119" t="s">
        <v>4</v>
      </c>
      <c r="F287" s="120"/>
      <c r="G287" s="121">
        <f t="shared" si="6"/>
        <v>0</v>
      </c>
    </row>
    <row r="288" spans="1:7" s="1" customFormat="1" ht="14.25" x14ac:dyDescent="0.2">
      <c r="A288" s="117" t="s">
        <v>246</v>
      </c>
      <c r="B288" s="92" t="s">
        <v>392</v>
      </c>
      <c r="C288" s="145">
        <v>10</v>
      </c>
      <c r="D288" s="118" t="s">
        <v>32</v>
      </c>
      <c r="E288" s="119" t="s">
        <v>4</v>
      </c>
      <c r="F288" s="120"/>
      <c r="G288" s="121">
        <f t="shared" si="6"/>
        <v>0</v>
      </c>
    </row>
    <row r="289" spans="1:7" s="1" customFormat="1" ht="14.25" x14ac:dyDescent="0.2">
      <c r="A289" s="117" t="s">
        <v>247</v>
      </c>
      <c r="B289" s="92" t="s">
        <v>62</v>
      </c>
      <c r="C289" s="145">
        <v>1</v>
      </c>
      <c r="D289" s="118" t="s">
        <v>17</v>
      </c>
      <c r="E289" s="119" t="s">
        <v>4</v>
      </c>
      <c r="F289" s="120"/>
      <c r="G289" s="121">
        <f t="shared" si="6"/>
        <v>0</v>
      </c>
    </row>
    <row r="290" spans="1:7" s="1" customFormat="1" ht="14.25" x14ac:dyDescent="0.2">
      <c r="A290" s="117" t="s">
        <v>248</v>
      </c>
      <c r="B290" s="92"/>
      <c r="C290" s="145"/>
      <c r="D290" s="118"/>
      <c r="E290" s="119"/>
      <c r="F290" s="120"/>
      <c r="G290" s="121">
        <f t="shared" si="6"/>
        <v>0</v>
      </c>
    </row>
    <row r="291" spans="1:7" s="1" customFormat="1" ht="14.25" x14ac:dyDescent="0.2">
      <c r="A291" s="117" t="s">
        <v>249</v>
      </c>
      <c r="B291" s="92" t="s">
        <v>65</v>
      </c>
      <c r="C291" s="145">
        <v>16</v>
      </c>
      <c r="D291" s="118" t="s">
        <v>17</v>
      </c>
      <c r="E291" s="119" t="s">
        <v>4</v>
      </c>
      <c r="F291" s="120"/>
      <c r="G291" s="121">
        <f t="shared" si="6"/>
        <v>0</v>
      </c>
    </row>
    <row r="292" spans="1:7" s="1" customFormat="1" ht="14.25" x14ac:dyDescent="0.2">
      <c r="A292" s="117" t="s">
        <v>250</v>
      </c>
      <c r="B292" s="92" t="s">
        <v>301</v>
      </c>
      <c r="C292" s="145">
        <v>1</v>
      </c>
      <c r="D292" s="118" t="s">
        <v>17</v>
      </c>
      <c r="E292" s="119" t="s">
        <v>4</v>
      </c>
      <c r="F292" s="120"/>
      <c r="G292" s="121">
        <f t="shared" si="6"/>
        <v>0</v>
      </c>
    </row>
    <row r="293" spans="1:7" s="1" customFormat="1" ht="14.25" x14ac:dyDescent="0.2">
      <c r="A293" s="117" t="s">
        <v>251</v>
      </c>
      <c r="B293" s="92" t="s">
        <v>302</v>
      </c>
      <c r="C293" s="162">
        <v>1</v>
      </c>
      <c r="D293" s="189" t="s">
        <v>17</v>
      </c>
      <c r="E293" s="190" t="s">
        <v>4</v>
      </c>
      <c r="F293" s="120"/>
      <c r="G293" s="121">
        <f t="shared" si="6"/>
        <v>0</v>
      </c>
    </row>
    <row r="294" spans="1:7" s="1" customFormat="1" ht="14.25" x14ac:dyDescent="0.2">
      <c r="A294" s="117" t="s">
        <v>252</v>
      </c>
      <c r="B294" s="92"/>
      <c r="C294" s="145"/>
      <c r="D294" s="118"/>
      <c r="E294" s="119"/>
      <c r="F294" s="120"/>
      <c r="G294" s="121">
        <f t="shared" si="6"/>
        <v>0</v>
      </c>
    </row>
    <row r="295" spans="1:7" s="1" customFormat="1" ht="14.25" x14ac:dyDescent="0.2">
      <c r="A295" s="117" t="s">
        <v>253</v>
      </c>
      <c r="B295" s="158" t="s">
        <v>550</v>
      </c>
      <c r="C295" s="139">
        <v>1</v>
      </c>
      <c r="D295" s="131" t="s">
        <v>7</v>
      </c>
      <c r="E295" s="132" t="s">
        <v>4</v>
      </c>
      <c r="F295" s="120"/>
      <c r="G295" s="121">
        <f t="shared" si="6"/>
        <v>0</v>
      </c>
    </row>
    <row r="296" spans="1:7" s="1" customFormat="1" ht="14.25" x14ac:dyDescent="0.2">
      <c r="A296" s="117" t="s">
        <v>254</v>
      </c>
      <c r="B296" s="92" t="s">
        <v>54</v>
      </c>
      <c r="C296" s="145">
        <v>1</v>
      </c>
      <c r="D296" s="118" t="s">
        <v>7</v>
      </c>
      <c r="E296" s="119" t="s">
        <v>4</v>
      </c>
      <c r="F296" s="120" t="s">
        <v>556</v>
      </c>
      <c r="G296" s="121"/>
    </row>
    <row r="297" spans="1:7" s="1" customFormat="1" ht="14.25" x14ac:dyDescent="0.2">
      <c r="A297" s="117" t="s">
        <v>255</v>
      </c>
      <c r="B297" s="92" t="s">
        <v>55</v>
      </c>
      <c r="C297" s="145">
        <v>1</v>
      </c>
      <c r="D297" s="118" t="s">
        <v>17</v>
      </c>
      <c r="E297" s="119" t="s">
        <v>4</v>
      </c>
      <c r="F297" s="120" t="s">
        <v>556</v>
      </c>
      <c r="G297" s="121"/>
    </row>
    <row r="298" spans="1:7" s="1" customFormat="1" ht="14.25" x14ac:dyDescent="0.2">
      <c r="A298" s="117" t="s">
        <v>256</v>
      </c>
      <c r="B298" s="169" t="s">
        <v>284</v>
      </c>
      <c r="C298" s="159">
        <v>1</v>
      </c>
      <c r="D298" s="160" t="s">
        <v>17</v>
      </c>
      <c r="E298" s="170" t="s">
        <v>4</v>
      </c>
      <c r="F298" s="120"/>
      <c r="G298" s="121">
        <f t="shared" si="6"/>
        <v>0</v>
      </c>
    </row>
    <row r="299" spans="1:7" s="1" customFormat="1" ht="14.25" x14ac:dyDescent="0.2">
      <c r="A299" s="117" t="s">
        <v>257</v>
      </c>
      <c r="B299" s="93" t="s">
        <v>285</v>
      </c>
      <c r="C299" s="139">
        <v>1</v>
      </c>
      <c r="D299" s="131" t="s">
        <v>17</v>
      </c>
      <c r="E299" s="132" t="s">
        <v>4</v>
      </c>
      <c r="F299" s="120"/>
      <c r="G299" s="121">
        <f t="shared" si="6"/>
        <v>0</v>
      </c>
    </row>
    <row r="300" spans="1:7" s="1" customFormat="1" ht="14.25" x14ac:dyDescent="0.2">
      <c r="A300" s="117" t="s">
        <v>258</v>
      </c>
      <c r="B300" s="92" t="s">
        <v>286</v>
      </c>
      <c r="C300" s="145">
        <v>1</v>
      </c>
      <c r="D300" s="118" t="s">
        <v>7</v>
      </c>
      <c r="E300" s="119" t="s">
        <v>4</v>
      </c>
      <c r="F300" s="120"/>
      <c r="G300" s="121">
        <f t="shared" si="6"/>
        <v>0</v>
      </c>
    </row>
    <row r="301" spans="1:7" s="1" customFormat="1" ht="28.5" x14ac:dyDescent="0.2">
      <c r="A301" s="117" t="s">
        <v>259</v>
      </c>
      <c r="B301" s="98" t="s">
        <v>303</v>
      </c>
      <c r="C301" s="145">
        <v>1</v>
      </c>
      <c r="D301" s="118" t="s">
        <v>7</v>
      </c>
      <c r="E301" s="119" t="s">
        <v>4</v>
      </c>
      <c r="F301" s="120"/>
      <c r="G301" s="121">
        <f t="shared" si="6"/>
        <v>0</v>
      </c>
    </row>
    <row r="302" spans="1:7" s="1" customFormat="1" ht="14.25" x14ac:dyDescent="0.2">
      <c r="A302" s="117" t="s">
        <v>260</v>
      </c>
      <c r="B302" s="98" t="s">
        <v>304</v>
      </c>
      <c r="C302" s="145">
        <v>1</v>
      </c>
      <c r="D302" s="118" t="s">
        <v>7</v>
      </c>
      <c r="E302" s="119" t="s">
        <v>4</v>
      </c>
      <c r="F302" s="120"/>
      <c r="G302" s="121">
        <f t="shared" si="6"/>
        <v>0</v>
      </c>
    </row>
    <row r="303" spans="1:7" s="1" customFormat="1" ht="14.25" x14ac:dyDescent="0.2">
      <c r="A303" s="117" t="s">
        <v>261</v>
      </c>
      <c r="B303" s="92" t="s">
        <v>408</v>
      </c>
      <c r="C303" s="145">
        <v>1</v>
      </c>
      <c r="D303" s="118" t="s">
        <v>7</v>
      </c>
      <c r="E303" s="119" t="s">
        <v>4</v>
      </c>
      <c r="F303" s="120"/>
      <c r="G303" s="121">
        <f t="shared" si="6"/>
        <v>0</v>
      </c>
    </row>
    <row r="304" spans="1:7" s="1" customFormat="1" ht="14.25" x14ac:dyDescent="0.2">
      <c r="A304" s="117" t="s">
        <v>262</v>
      </c>
      <c r="B304" s="191" t="s">
        <v>305</v>
      </c>
      <c r="C304" s="145">
        <v>1</v>
      </c>
      <c r="D304" s="118" t="s">
        <v>7</v>
      </c>
      <c r="E304" s="119" t="s">
        <v>4</v>
      </c>
      <c r="F304" s="120"/>
      <c r="G304" s="121">
        <f t="shared" si="6"/>
        <v>0</v>
      </c>
    </row>
    <row r="305" spans="1:7" s="1" customFormat="1" ht="14.25" x14ac:dyDescent="0.2">
      <c r="A305" s="117" t="s">
        <v>263</v>
      </c>
      <c r="B305" s="191" t="s">
        <v>307</v>
      </c>
      <c r="C305" s="145">
        <v>3</v>
      </c>
      <c r="D305" s="118" t="s">
        <v>32</v>
      </c>
      <c r="E305" s="119" t="s">
        <v>4</v>
      </c>
      <c r="F305" s="120"/>
      <c r="G305" s="121">
        <f t="shared" si="6"/>
        <v>0</v>
      </c>
    </row>
    <row r="306" spans="1:7" s="1" customFormat="1" ht="28.5" x14ac:dyDescent="0.2">
      <c r="A306" s="117" t="s">
        <v>264</v>
      </c>
      <c r="B306" s="191" t="s">
        <v>409</v>
      </c>
      <c r="C306" s="145">
        <v>1</v>
      </c>
      <c r="D306" s="118" t="s">
        <v>17</v>
      </c>
      <c r="E306" s="119" t="s">
        <v>4</v>
      </c>
      <c r="F306" s="120"/>
      <c r="G306" s="121">
        <f t="shared" si="6"/>
        <v>0</v>
      </c>
    </row>
    <row r="307" spans="1:7" s="1" customFormat="1" ht="14.25" x14ac:dyDescent="0.2">
      <c r="A307" s="117" t="s">
        <v>265</v>
      </c>
      <c r="B307" s="92" t="s">
        <v>306</v>
      </c>
      <c r="C307" s="145">
        <v>1</v>
      </c>
      <c r="D307" s="118" t="s">
        <v>7</v>
      </c>
      <c r="E307" s="119" t="s">
        <v>4</v>
      </c>
      <c r="F307" s="120"/>
      <c r="G307" s="121">
        <f t="shared" si="6"/>
        <v>0</v>
      </c>
    </row>
    <row r="308" spans="1:7" s="1" customFormat="1" ht="14.25" x14ac:dyDescent="0.2">
      <c r="A308" s="117" t="s">
        <v>266</v>
      </c>
      <c r="B308" s="98" t="s">
        <v>410</v>
      </c>
      <c r="C308" s="145">
        <v>1</v>
      </c>
      <c r="D308" s="118" t="s">
        <v>17</v>
      </c>
      <c r="E308" s="119" t="s">
        <v>4</v>
      </c>
      <c r="F308" s="120"/>
      <c r="G308" s="121">
        <f t="shared" si="6"/>
        <v>0</v>
      </c>
    </row>
    <row r="309" spans="1:7" s="1" customFormat="1" ht="14.25" x14ac:dyDescent="0.2">
      <c r="A309" s="117" t="s">
        <v>267</v>
      </c>
      <c r="B309" s="98"/>
      <c r="C309" s="145"/>
      <c r="D309" s="118"/>
      <c r="E309" s="119"/>
      <c r="F309" s="120"/>
      <c r="G309" s="121">
        <f t="shared" si="6"/>
        <v>0</v>
      </c>
    </row>
    <row r="310" spans="1:7" s="1" customFormat="1" ht="14.25" x14ac:dyDescent="0.2">
      <c r="A310" s="117" t="s">
        <v>268</v>
      </c>
      <c r="B310" s="98" t="s">
        <v>69</v>
      </c>
      <c r="C310" s="145">
        <v>1</v>
      </c>
      <c r="D310" s="118" t="s">
        <v>17</v>
      </c>
      <c r="E310" s="119" t="s">
        <v>4</v>
      </c>
      <c r="F310" s="120"/>
      <c r="G310" s="121">
        <f t="shared" si="6"/>
        <v>0</v>
      </c>
    </row>
    <row r="311" spans="1:7" s="1" customFormat="1" ht="14.25" x14ac:dyDescent="0.2">
      <c r="A311" s="117" t="s">
        <v>269</v>
      </c>
      <c r="B311" s="98"/>
      <c r="C311" s="145"/>
      <c r="D311" s="118"/>
      <c r="E311" s="119"/>
      <c r="F311" s="120"/>
      <c r="G311" s="121">
        <f t="shared" si="6"/>
        <v>0</v>
      </c>
    </row>
    <row r="312" spans="1:7" s="1" customFormat="1" ht="14.25" x14ac:dyDescent="0.2">
      <c r="A312" s="117" t="s">
        <v>270</v>
      </c>
      <c r="B312" s="98" t="s">
        <v>300</v>
      </c>
      <c r="C312" s="145">
        <v>1</v>
      </c>
      <c r="D312" s="118" t="s">
        <v>7</v>
      </c>
      <c r="E312" s="119" t="s">
        <v>4</v>
      </c>
      <c r="F312" s="120"/>
      <c r="G312" s="121">
        <f t="shared" si="6"/>
        <v>0</v>
      </c>
    </row>
    <row r="313" spans="1:7" s="1" customFormat="1" ht="14.25" x14ac:dyDescent="0.2">
      <c r="A313" s="117" t="s">
        <v>271</v>
      </c>
      <c r="B313" s="98" t="s">
        <v>56</v>
      </c>
      <c r="C313" s="145">
        <v>1</v>
      </c>
      <c r="D313" s="118" t="s">
        <v>7</v>
      </c>
      <c r="E313" s="119" t="s">
        <v>4</v>
      </c>
      <c r="F313" s="120"/>
      <c r="G313" s="121">
        <f t="shared" si="6"/>
        <v>0</v>
      </c>
    </row>
    <row r="314" spans="1:7" s="1" customFormat="1" ht="14.25" x14ac:dyDescent="0.2">
      <c r="A314" s="117" t="s">
        <v>272</v>
      </c>
      <c r="B314" s="98" t="s">
        <v>287</v>
      </c>
      <c r="C314" s="145">
        <v>4</v>
      </c>
      <c r="D314" s="118" t="s">
        <v>7</v>
      </c>
      <c r="E314" s="119" t="s">
        <v>4</v>
      </c>
      <c r="F314" s="120"/>
      <c r="G314" s="121">
        <f t="shared" si="6"/>
        <v>0</v>
      </c>
    </row>
    <row r="315" spans="1:7" s="1" customFormat="1" ht="14.25" x14ac:dyDescent="0.2">
      <c r="A315" s="117" t="s">
        <v>273</v>
      </c>
      <c r="B315" s="98"/>
      <c r="C315" s="145"/>
      <c r="D315" s="118"/>
      <c r="E315" s="119"/>
      <c r="F315" s="120"/>
      <c r="G315" s="121">
        <f t="shared" si="6"/>
        <v>0</v>
      </c>
    </row>
    <row r="316" spans="1:7" s="1" customFormat="1" ht="28.5" x14ac:dyDescent="0.2">
      <c r="A316" s="117" t="s">
        <v>275</v>
      </c>
      <c r="B316" s="98" t="s">
        <v>411</v>
      </c>
      <c r="C316" s="145">
        <v>16</v>
      </c>
      <c r="D316" s="118" t="s">
        <v>7</v>
      </c>
      <c r="E316" s="119" t="s">
        <v>4</v>
      </c>
      <c r="F316" s="120"/>
      <c r="G316" s="121">
        <f t="shared" si="6"/>
        <v>0</v>
      </c>
    </row>
    <row r="317" spans="1:7" s="1" customFormat="1" ht="28.5" x14ac:dyDescent="0.2">
      <c r="A317" s="117" t="s">
        <v>276</v>
      </c>
      <c r="B317" s="98" t="s">
        <v>412</v>
      </c>
      <c r="C317" s="145">
        <v>4</v>
      </c>
      <c r="D317" s="118" t="s">
        <v>7</v>
      </c>
      <c r="E317" s="119" t="s">
        <v>4</v>
      </c>
      <c r="F317" s="120"/>
      <c r="G317" s="121">
        <f t="shared" si="6"/>
        <v>0</v>
      </c>
    </row>
    <row r="318" spans="1:7" s="1" customFormat="1" ht="28.5" x14ac:dyDescent="0.2">
      <c r="A318" s="117" t="s">
        <v>277</v>
      </c>
      <c r="B318" s="98" t="s">
        <v>413</v>
      </c>
      <c r="C318" s="145">
        <v>6</v>
      </c>
      <c r="D318" s="118" t="s">
        <v>7</v>
      </c>
      <c r="E318" s="119" t="s">
        <v>4</v>
      </c>
      <c r="F318" s="120"/>
      <c r="G318" s="121">
        <f t="shared" si="6"/>
        <v>0</v>
      </c>
    </row>
    <row r="319" spans="1:7" s="1" customFormat="1" ht="14.25" x14ac:dyDescent="0.2">
      <c r="A319" s="117" t="s">
        <v>278</v>
      </c>
      <c r="B319" s="98"/>
      <c r="C319" s="145"/>
      <c r="D319" s="118"/>
      <c r="E319" s="119"/>
      <c r="F319" s="120"/>
      <c r="G319" s="121">
        <f t="shared" ref="G319:G338" si="7">C319*F319</f>
        <v>0</v>
      </c>
    </row>
    <row r="320" spans="1:7" s="1" customFormat="1" ht="14.25" x14ac:dyDescent="0.2">
      <c r="A320" s="117" t="s">
        <v>279</v>
      </c>
      <c r="B320" s="98" t="s">
        <v>288</v>
      </c>
      <c r="C320" s="145">
        <v>2</v>
      </c>
      <c r="D320" s="118" t="s">
        <v>7</v>
      </c>
      <c r="E320" s="119" t="s">
        <v>4</v>
      </c>
      <c r="F320" s="120"/>
      <c r="G320" s="121">
        <f t="shared" si="7"/>
        <v>0</v>
      </c>
    </row>
    <row r="321" spans="1:7" s="1" customFormat="1" ht="14.25" x14ac:dyDescent="0.2">
      <c r="A321" s="117" t="s">
        <v>280</v>
      </c>
      <c r="B321" s="98" t="s">
        <v>289</v>
      </c>
      <c r="C321" s="145">
        <v>32</v>
      </c>
      <c r="D321" s="118" t="s">
        <v>7</v>
      </c>
      <c r="E321" s="119" t="s">
        <v>4</v>
      </c>
      <c r="F321" s="120"/>
      <c r="G321" s="121">
        <f t="shared" si="7"/>
        <v>0</v>
      </c>
    </row>
    <row r="322" spans="1:7" s="1" customFormat="1" ht="14.25" x14ac:dyDescent="0.2">
      <c r="A322" s="117" t="s">
        <v>281</v>
      </c>
      <c r="B322" s="98" t="s">
        <v>290</v>
      </c>
      <c r="C322" s="145">
        <v>8</v>
      </c>
      <c r="D322" s="118" t="s">
        <v>7</v>
      </c>
      <c r="E322" s="119" t="s">
        <v>4</v>
      </c>
      <c r="F322" s="120"/>
      <c r="G322" s="121">
        <f t="shared" si="7"/>
        <v>0</v>
      </c>
    </row>
    <row r="323" spans="1:7" s="1" customFormat="1" ht="14.25" x14ac:dyDescent="0.2">
      <c r="A323" s="117" t="s">
        <v>282</v>
      </c>
      <c r="B323" s="98" t="s">
        <v>291</v>
      </c>
      <c r="C323" s="145">
        <v>12</v>
      </c>
      <c r="D323" s="118" t="s">
        <v>7</v>
      </c>
      <c r="E323" s="119" t="s">
        <v>4</v>
      </c>
      <c r="F323" s="120"/>
      <c r="G323" s="121">
        <f t="shared" si="7"/>
        <v>0</v>
      </c>
    </row>
    <row r="324" spans="1:7" s="1" customFormat="1" ht="14.25" x14ac:dyDescent="0.2">
      <c r="A324" s="117" t="s">
        <v>283</v>
      </c>
      <c r="B324" s="98" t="s">
        <v>292</v>
      </c>
      <c r="C324" s="145">
        <v>8</v>
      </c>
      <c r="D324" s="118" t="s">
        <v>7</v>
      </c>
      <c r="E324" s="119" t="s">
        <v>4</v>
      </c>
      <c r="F324" s="120"/>
      <c r="G324" s="121">
        <f t="shared" si="7"/>
        <v>0</v>
      </c>
    </row>
    <row r="325" spans="1:7" s="1" customFormat="1" ht="14.25" x14ac:dyDescent="0.2">
      <c r="A325" s="117" t="s">
        <v>394</v>
      </c>
      <c r="B325" s="98" t="s">
        <v>293</v>
      </c>
      <c r="C325" s="145">
        <v>5</v>
      </c>
      <c r="D325" s="118" t="s">
        <v>7</v>
      </c>
      <c r="E325" s="119" t="s">
        <v>4</v>
      </c>
      <c r="F325" s="120"/>
      <c r="G325" s="121">
        <f t="shared" si="7"/>
        <v>0</v>
      </c>
    </row>
    <row r="326" spans="1:7" s="1" customFormat="1" ht="14.25" x14ac:dyDescent="0.2">
      <c r="A326" s="117" t="s">
        <v>395</v>
      </c>
      <c r="B326" s="98" t="s">
        <v>295</v>
      </c>
      <c r="C326" s="145">
        <v>12</v>
      </c>
      <c r="D326" s="118" t="s">
        <v>7</v>
      </c>
      <c r="E326" s="119" t="s">
        <v>4</v>
      </c>
      <c r="F326" s="120"/>
      <c r="G326" s="121">
        <f t="shared" si="7"/>
        <v>0</v>
      </c>
    </row>
    <row r="327" spans="1:7" s="1" customFormat="1" ht="14.25" x14ac:dyDescent="0.2">
      <c r="A327" s="117" t="s">
        <v>396</v>
      </c>
      <c r="B327" s="92" t="s">
        <v>294</v>
      </c>
      <c r="C327" s="145">
        <v>10</v>
      </c>
      <c r="D327" s="118" t="s">
        <v>7</v>
      </c>
      <c r="E327" s="119" t="s">
        <v>4</v>
      </c>
      <c r="F327" s="120"/>
      <c r="G327" s="121">
        <f>C327*F327</f>
        <v>0</v>
      </c>
    </row>
    <row r="328" spans="1:7" s="1" customFormat="1" ht="14.25" x14ac:dyDescent="0.2">
      <c r="A328" s="117" t="s">
        <v>397</v>
      </c>
      <c r="B328" s="92" t="s">
        <v>66</v>
      </c>
      <c r="C328" s="145">
        <v>5</v>
      </c>
      <c r="D328" s="118" t="s">
        <v>7</v>
      </c>
      <c r="E328" s="119" t="s">
        <v>4</v>
      </c>
      <c r="F328" s="120"/>
      <c r="G328" s="121">
        <f>C328*F328</f>
        <v>0</v>
      </c>
    </row>
    <row r="329" spans="1:7" s="1" customFormat="1" ht="14.25" x14ac:dyDescent="0.2">
      <c r="A329" s="117" t="s">
        <v>398</v>
      </c>
      <c r="B329" s="92" t="s">
        <v>452</v>
      </c>
      <c r="C329" s="145">
        <v>5</v>
      </c>
      <c r="D329" s="118" t="s">
        <v>7</v>
      </c>
      <c r="E329" s="119" t="s">
        <v>4</v>
      </c>
      <c r="F329" s="120"/>
      <c r="G329" s="121">
        <f>C329*F329</f>
        <v>0</v>
      </c>
    </row>
    <row r="330" spans="1:7" s="1" customFormat="1" ht="14.25" x14ac:dyDescent="0.2">
      <c r="A330" s="117" t="s">
        <v>399</v>
      </c>
      <c r="B330" s="92" t="s">
        <v>68</v>
      </c>
      <c r="C330" s="145">
        <v>10</v>
      </c>
      <c r="D330" s="118" t="s">
        <v>7</v>
      </c>
      <c r="E330" s="119" t="s">
        <v>4</v>
      </c>
      <c r="F330" s="120"/>
      <c r="G330" s="121">
        <f>C330*F330</f>
        <v>0</v>
      </c>
    </row>
    <row r="331" spans="1:7" s="1" customFormat="1" ht="14.25" x14ac:dyDescent="0.2">
      <c r="A331" s="117" t="s">
        <v>400</v>
      </c>
      <c r="B331" s="92" t="s">
        <v>560</v>
      </c>
      <c r="C331" s="145">
        <v>1</v>
      </c>
      <c r="D331" s="118" t="s">
        <v>7</v>
      </c>
      <c r="E331" s="119" t="s">
        <v>4</v>
      </c>
      <c r="F331" s="120"/>
      <c r="G331" s="121">
        <f>C331*F331</f>
        <v>0</v>
      </c>
    </row>
    <row r="332" spans="1:7" s="1" customFormat="1" ht="14.25" x14ac:dyDescent="0.2">
      <c r="A332" s="117" t="s">
        <v>401</v>
      </c>
      <c r="B332" s="92" t="s">
        <v>561</v>
      </c>
      <c r="C332" s="145">
        <v>1</v>
      </c>
      <c r="D332" s="118" t="s">
        <v>7</v>
      </c>
      <c r="E332" s="119" t="s">
        <v>4</v>
      </c>
      <c r="F332" s="120" t="s">
        <v>562</v>
      </c>
      <c r="G332" s="217"/>
    </row>
    <row r="333" spans="1:7" s="1" customFormat="1" ht="28.5" x14ac:dyDescent="0.2">
      <c r="A333" s="117" t="s">
        <v>402</v>
      </c>
      <c r="B333" s="98" t="s">
        <v>563</v>
      </c>
      <c r="C333" s="145">
        <v>1</v>
      </c>
      <c r="D333" s="118" t="s">
        <v>7</v>
      </c>
      <c r="E333" s="119" t="s">
        <v>4</v>
      </c>
      <c r="F333" s="120"/>
      <c r="G333" s="121">
        <f>C333*F333</f>
        <v>0</v>
      </c>
    </row>
    <row r="334" spans="1:7" s="1" customFormat="1" ht="14.25" x14ac:dyDescent="0.2">
      <c r="A334" s="117" t="s">
        <v>403</v>
      </c>
      <c r="B334" s="98" t="s">
        <v>298</v>
      </c>
      <c r="C334" s="145">
        <v>15000</v>
      </c>
      <c r="D334" s="118" t="s">
        <v>296</v>
      </c>
      <c r="E334" s="119" t="s">
        <v>4</v>
      </c>
      <c r="F334" s="120"/>
      <c r="G334" s="121">
        <f t="shared" si="7"/>
        <v>0</v>
      </c>
    </row>
    <row r="335" spans="1:7" s="1" customFormat="1" ht="14.25" x14ac:dyDescent="0.2">
      <c r="A335" s="117" t="s">
        <v>449</v>
      </c>
      <c r="B335" s="92" t="s">
        <v>297</v>
      </c>
      <c r="C335" s="145">
        <v>1</v>
      </c>
      <c r="D335" s="118" t="s">
        <v>17</v>
      </c>
      <c r="E335" s="119" t="s">
        <v>4</v>
      </c>
      <c r="F335" s="120"/>
      <c r="G335" s="121">
        <f t="shared" si="7"/>
        <v>0</v>
      </c>
    </row>
    <row r="336" spans="1:7" s="1" customFormat="1" ht="14.25" x14ac:dyDescent="0.2">
      <c r="A336" s="117" t="s">
        <v>450</v>
      </c>
      <c r="B336" s="92" t="s">
        <v>455</v>
      </c>
      <c r="C336" s="145">
        <v>1</v>
      </c>
      <c r="D336" s="118" t="s">
        <v>17</v>
      </c>
      <c r="E336" s="119" t="s">
        <v>4</v>
      </c>
      <c r="F336" s="120"/>
      <c r="G336" s="121">
        <f t="shared" si="7"/>
        <v>0</v>
      </c>
    </row>
    <row r="337" spans="1:7" s="1" customFormat="1" ht="14.25" x14ac:dyDescent="0.2">
      <c r="A337" s="117" t="s">
        <v>451</v>
      </c>
      <c r="B337" s="93" t="s">
        <v>456</v>
      </c>
      <c r="C337" s="145">
        <v>1</v>
      </c>
      <c r="D337" s="118" t="s">
        <v>17</v>
      </c>
      <c r="E337" s="119" t="s">
        <v>4</v>
      </c>
      <c r="F337" s="120"/>
      <c r="G337" s="121">
        <f t="shared" si="7"/>
        <v>0</v>
      </c>
    </row>
    <row r="338" spans="1:7" s="1" customFormat="1" ht="14.25" x14ac:dyDescent="0.2">
      <c r="A338" s="117" t="s">
        <v>457</v>
      </c>
      <c r="B338" s="92" t="s">
        <v>31</v>
      </c>
      <c r="C338" s="145">
        <v>1</v>
      </c>
      <c r="D338" s="118" t="s">
        <v>17</v>
      </c>
      <c r="E338" s="119" t="s">
        <v>4</v>
      </c>
      <c r="F338" s="120"/>
      <c r="G338" s="121">
        <f t="shared" si="7"/>
        <v>0</v>
      </c>
    </row>
    <row r="339" spans="1:7" s="1" customFormat="1" ht="14.25" x14ac:dyDescent="0.2">
      <c r="A339" s="99"/>
      <c r="B339" s="93"/>
      <c r="C339" s="146"/>
      <c r="D339" s="127"/>
      <c r="E339" s="128"/>
      <c r="F339" s="129"/>
      <c r="G339" s="130"/>
    </row>
    <row r="340" spans="1:7" s="1" customFormat="1" ht="15" x14ac:dyDescent="0.2">
      <c r="A340" s="171" t="s">
        <v>138</v>
      </c>
      <c r="B340" s="175" t="s">
        <v>212</v>
      </c>
      <c r="C340" s="173"/>
      <c r="D340" s="133"/>
      <c r="E340" s="134"/>
      <c r="F340" s="135"/>
      <c r="G340" s="136">
        <f>SUM(G255:G339)</f>
        <v>0</v>
      </c>
    </row>
    <row r="341" spans="1:7" s="1" customFormat="1" ht="15" x14ac:dyDescent="0.2">
      <c r="A341" s="171"/>
      <c r="B341" s="175"/>
      <c r="C341" s="173"/>
      <c r="D341" s="133"/>
      <c r="E341" s="134"/>
      <c r="F341" s="135"/>
      <c r="G341" s="136"/>
    </row>
    <row r="342" spans="1:7" s="1" customFormat="1" ht="15" x14ac:dyDescent="0.2">
      <c r="A342" s="171"/>
      <c r="B342" s="175"/>
      <c r="C342" s="173"/>
      <c r="D342" s="133"/>
      <c r="E342" s="134"/>
      <c r="F342" s="135"/>
      <c r="G342" s="136"/>
    </row>
    <row r="343" spans="1:7" s="1" customFormat="1" ht="15" x14ac:dyDescent="0.2">
      <c r="A343" s="171"/>
      <c r="B343" s="175"/>
      <c r="C343" s="173"/>
      <c r="D343" s="133"/>
      <c r="E343" s="134"/>
      <c r="F343" s="135"/>
      <c r="G343" s="136"/>
    </row>
    <row r="344" spans="1:7" s="1" customFormat="1" ht="15" x14ac:dyDescent="0.2">
      <c r="A344" s="171" t="s">
        <v>373</v>
      </c>
      <c r="B344" s="177" t="s">
        <v>414</v>
      </c>
      <c r="C344" s="179"/>
      <c r="D344" s="179"/>
      <c r="E344" s="180"/>
      <c r="F344" s="181"/>
      <c r="G344" s="182"/>
    </row>
    <row r="345" spans="1:7" s="1" customFormat="1" ht="15" x14ac:dyDescent="0.2">
      <c r="A345" s="36"/>
      <c r="B345" s="35"/>
      <c r="C345" s="85"/>
      <c r="D345" s="85"/>
      <c r="E345" s="89"/>
      <c r="F345" s="112"/>
      <c r="G345" s="90"/>
    </row>
    <row r="346" spans="1:7" s="1" customFormat="1" ht="14.25" x14ac:dyDescent="0.2">
      <c r="A346" s="117" t="s">
        <v>374</v>
      </c>
      <c r="B346" s="98" t="s">
        <v>415</v>
      </c>
      <c r="C346" s="118">
        <v>1</v>
      </c>
      <c r="D346" s="137" t="s">
        <v>7</v>
      </c>
      <c r="E346" s="119" t="s">
        <v>4</v>
      </c>
      <c r="F346" s="120"/>
      <c r="G346" s="121">
        <f t="shared" ref="G346:G362" si="8">C346*F346</f>
        <v>0</v>
      </c>
    </row>
    <row r="347" spans="1:7" s="1" customFormat="1" ht="14.25" x14ac:dyDescent="0.2">
      <c r="A347" s="117" t="s">
        <v>375</v>
      </c>
      <c r="B347" s="98" t="s">
        <v>460</v>
      </c>
      <c r="C347" s="118">
        <v>1</v>
      </c>
      <c r="D347" s="137" t="s">
        <v>7</v>
      </c>
      <c r="E347" s="119" t="s">
        <v>4</v>
      </c>
      <c r="F347" s="120"/>
      <c r="G347" s="121">
        <f t="shared" si="8"/>
        <v>0</v>
      </c>
    </row>
    <row r="348" spans="1:7" s="1" customFormat="1" ht="14.25" x14ac:dyDescent="0.2">
      <c r="A348" s="117" t="s">
        <v>376</v>
      </c>
      <c r="B348" s="98" t="s">
        <v>416</v>
      </c>
      <c r="C348" s="118">
        <v>2</v>
      </c>
      <c r="D348" s="137" t="s">
        <v>7</v>
      </c>
      <c r="E348" s="119" t="s">
        <v>4</v>
      </c>
      <c r="F348" s="120"/>
      <c r="G348" s="121">
        <f t="shared" si="8"/>
        <v>0</v>
      </c>
    </row>
    <row r="349" spans="1:7" s="1" customFormat="1" ht="14.25" x14ac:dyDescent="0.2">
      <c r="A349" s="117" t="s">
        <v>377</v>
      </c>
      <c r="B349" s="98" t="s">
        <v>417</v>
      </c>
      <c r="C349" s="118">
        <v>2</v>
      </c>
      <c r="D349" s="137" t="s">
        <v>7</v>
      </c>
      <c r="E349" s="119" t="s">
        <v>4</v>
      </c>
      <c r="F349" s="120"/>
      <c r="G349" s="121">
        <f t="shared" si="8"/>
        <v>0</v>
      </c>
    </row>
    <row r="350" spans="1:7" s="1" customFormat="1" ht="14.25" x14ac:dyDescent="0.2">
      <c r="A350" s="117" t="s">
        <v>378</v>
      </c>
      <c r="B350" s="98" t="s">
        <v>418</v>
      </c>
      <c r="C350" s="118">
        <v>1</v>
      </c>
      <c r="D350" s="137" t="s">
        <v>7</v>
      </c>
      <c r="E350" s="119" t="s">
        <v>4</v>
      </c>
      <c r="F350" s="120"/>
      <c r="G350" s="121">
        <f t="shared" si="8"/>
        <v>0</v>
      </c>
    </row>
    <row r="351" spans="1:7" s="1" customFormat="1" ht="14.25" x14ac:dyDescent="0.2">
      <c r="A351" s="117" t="s">
        <v>379</v>
      </c>
      <c r="B351" s="98" t="s">
        <v>419</v>
      </c>
      <c r="C351" s="118">
        <v>1</v>
      </c>
      <c r="D351" s="137" t="s">
        <v>7</v>
      </c>
      <c r="E351" s="119" t="s">
        <v>4</v>
      </c>
      <c r="F351" s="120"/>
      <c r="G351" s="121">
        <f t="shared" si="8"/>
        <v>0</v>
      </c>
    </row>
    <row r="352" spans="1:7" s="1" customFormat="1" ht="14.25" x14ac:dyDescent="0.2">
      <c r="A352" s="117" t="s">
        <v>380</v>
      </c>
      <c r="B352" s="98" t="s">
        <v>432</v>
      </c>
      <c r="C352" s="118">
        <v>25</v>
      </c>
      <c r="D352" s="137" t="s">
        <v>32</v>
      </c>
      <c r="E352" s="119" t="s">
        <v>4</v>
      </c>
      <c r="F352" s="120"/>
      <c r="G352" s="121">
        <f t="shared" si="8"/>
        <v>0</v>
      </c>
    </row>
    <row r="353" spans="1:7" s="1" customFormat="1" ht="14.25" x14ac:dyDescent="0.2">
      <c r="A353" s="117" t="s">
        <v>381</v>
      </c>
      <c r="B353" s="98" t="s">
        <v>433</v>
      </c>
      <c r="C353" s="118">
        <v>25</v>
      </c>
      <c r="D353" s="137" t="s">
        <v>32</v>
      </c>
      <c r="E353" s="119" t="s">
        <v>4</v>
      </c>
      <c r="F353" s="120"/>
      <c r="G353" s="121">
        <f t="shared" si="8"/>
        <v>0</v>
      </c>
    </row>
    <row r="354" spans="1:7" s="1" customFormat="1" ht="14.25" x14ac:dyDescent="0.2">
      <c r="A354" s="117" t="s">
        <v>382</v>
      </c>
      <c r="B354" s="98" t="s">
        <v>434</v>
      </c>
      <c r="C354" s="118">
        <v>5</v>
      </c>
      <c r="D354" s="137" t="s">
        <v>32</v>
      </c>
      <c r="E354" s="119" t="s">
        <v>4</v>
      </c>
      <c r="F354" s="120"/>
      <c r="G354" s="121">
        <f t="shared" si="8"/>
        <v>0</v>
      </c>
    </row>
    <row r="355" spans="1:7" s="1" customFormat="1" ht="14.25" x14ac:dyDescent="0.2">
      <c r="A355" s="117" t="s">
        <v>383</v>
      </c>
      <c r="B355" s="98" t="s">
        <v>435</v>
      </c>
      <c r="C355" s="118">
        <v>5</v>
      </c>
      <c r="D355" s="137" t="s">
        <v>32</v>
      </c>
      <c r="E355" s="119" t="s">
        <v>4</v>
      </c>
      <c r="F355" s="120"/>
      <c r="G355" s="121">
        <f t="shared" si="8"/>
        <v>0</v>
      </c>
    </row>
    <row r="356" spans="1:7" s="1" customFormat="1" ht="28.5" x14ac:dyDescent="0.2">
      <c r="A356" s="117" t="s">
        <v>384</v>
      </c>
      <c r="B356" s="98" t="s">
        <v>440</v>
      </c>
      <c r="C356" s="118">
        <v>25</v>
      </c>
      <c r="D356" s="137" t="s">
        <v>32</v>
      </c>
      <c r="E356" s="119" t="s">
        <v>4</v>
      </c>
      <c r="F356" s="120"/>
      <c r="G356" s="121">
        <f t="shared" si="8"/>
        <v>0</v>
      </c>
    </row>
    <row r="357" spans="1:7" s="1" customFormat="1" ht="28.5" x14ac:dyDescent="0.2">
      <c r="A357" s="117" t="s">
        <v>385</v>
      </c>
      <c r="B357" s="98" t="s">
        <v>441</v>
      </c>
      <c r="C357" s="118">
        <v>25</v>
      </c>
      <c r="D357" s="137" t="s">
        <v>32</v>
      </c>
      <c r="E357" s="119" t="s">
        <v>4</v>
      </c>
      <c r="F357" s="120"/>
      <c r="G357" s="121">
        <f t="shared" si="8"/>
        <v>0</v>
      </c>
    </row>
    <row r="358" spans="1:7" s="1" customFormat="1" ht="28.5" x14ac:dyDescent="0.2">
      <c r="A358" s="117" t="s">
        <v>386</v>
      </c>
      <c r="B358" s="98" t="s">
        <v>442</v>
      </c>
      <c r="C358" s="118">
        <v>5</v>
      </c>
      <c r="D358" s="137" t="s">
        <v>32</v>
      </c>
      <c r="E358" s="119" t="s">
        <v>4</v>
      </c>
      <c r="F358" s="120"/>
      <c r="G358" s="121">
        <f t="shared" si="8"/>
        <v>0</v>
      </c>
    </row>
    <row r="359" spans="1:7" s="1" customFormat="1" ht="24.6" customHeight="1" x14ac:dyDescent="0.2">
      <c r="A359" s="117" t="s">
        <v>437</v>
      </c>
      <c r="B359" s="98" t="s">
        <v>443</v>
      </c>
      <c r="C359" s="118">
        <v>5</v>
      </c>
      <c r="D359" s="137" t="s">
        <v>32</v>
      </c>
      <c r="E359" s="119" t="s">
        <v>4</v>
      </c>
      <c r="F359" s="120"/>
      <c r="G359" s="121">
        <f t="shared" si="8"/>
        <v>0</v>
      </c>
    </row>
    <row r="360" spans="1:7" s="1" customFormat="1" ht="14.25" x14ac:dyDescent="0.2">
      <c r="A360" s="117" t="s">
        <v>438</v>
      </c>
      <c r="B360" s="98" t="s">
        <v>436</v>
      </c>
      <c r="C360" s="118">
        <v>1</v>
      </c>
      <c r="D360" s="137" t="s">
        <v>17</v>
      </c>
      <c r="E360" s="119" t="s">
        <v>4</v>
      </c>
      <c r="F360" s="120"/>
      <c r="G360" s="121">
        <f t="shared" si="8"/>
        <v>0</v>
      </c>
    </row>
    <row r="361" spans="1:7" s="1" customFormat="1" ht="14.25" x14ac:dyDescent="0.2">
      <c r="A361" s="117" t="s">
        <v>458</v>
      </c>
      <c r="B361" s="98" t="s">
        <v>459</v>
      </c>
      <c r="C361" s="118">
        <v>1</v>
      </c>
      <c r="D361" s="137" t="s">
        <v>17</v>
      </c>
      <c r="E361" s="119" t="s">
        <v>4</v>
      </c>
      <c r="F361" s="120"/>
      <c r="G361" s="121">
        <f t="shared" si="8"/>
        <v>0</v>
      </c>
    </row>
    <row r="362" spans="1:7" s="1" customFormat="1" ht="14.25" x14ac:dyDescent="0.2">
      <c r="A362" s="117" t="s">
        <v>461</v>
      </c>
      <c r="B362" s="98" t="s">
        <v>439</v>
      </c>
      <c r="C362" s="118">
        <v>1</v>
      </c>
      <c r="D362" s="137" t="s">
        <v>17</v>
      </c>
      <c r="E362" s="119" t="s">
        <v>4</v>
      </c>
      <c r="F362" s="120"/>
      <c r="G362" s="121">
        <f t="shared" si="8"/>
        <v>0</v>
      </c>
    </row>
    <row r="363" spans="1:7" s="1" customFormat="1" x14ac:dyDescent="0.2">
      <c r="A363" s="89"/>
      <c r="B363" s="8"/>
      <c r="C363" s="85"/>
      <c r="D363" s="85"/>
      <c r="E363" s="89"/>
      <c r="F363" s="112"/>
      <c r="G363" s="90"/>
    </row>
    <row r="364" spans="1:7" s="1" customFormat="1" x14ac:dyDescent="0.2">
      <c r="A364" s="180" t="s">
        <v>373</v>
      </c>
      <c r="B364" s="198" t="s">
        <v>414</v>
      </c>
      <c r="C364" s="179"/>
      <c r="D364" s="179"/>
      <c r="E364" s="180"/>
      <c r="F364" s="181"/>
      <c r="G364" s="182">
        <f>SUM(G346:G363)</f>
        <v>0</v>
      </c>
    </row>
    <row r="365" spans="1:7" s="1" customFormat="1" ht="15" x14ac:dyDescent="0.2">
      <c r="A365" s="171"/>
      <c r="B365" s="175"/>
      <c r="C365" s="173"/>
      <c r="D365" s="133"/>
      <c r="E365" s="134"/>
      <c r="F365" s="135"/>
      <c r="G365" s="136"/>
    </row>
    <row r="366" spans="1:7" s="1" customFormat="1" ht="15" x14ac:dyDescent="0.2">
      <c r="A366" s="171"/>
      <c r="B366" s="175"/>
      <c r="C366" s="173"/>
      <c r="D366" s="133"/>
      <c r="E366" s="134"/>
      <c r="F366" s="135"/>
      <c r="G366" s="136"/>
    </row>
    <row r="367" spans="1:7" s="1" customFormat="1" ht="15" x14ac:dyDescent="0.2">
      <c r="A367" s="171"/>
      <c r="B367" s="175"/>
      <c r="C367" s="173"/>
      <c r="D367" s="133"/>
      <c r="E367" s="134"/>
      <c r="F367" s="135"/>
      <c r="G367" s="136"/>
    </row>
    <row r="368" spans="1:7" s="1" customFormat="1" ht="15" x14ac:dyDescent="0.2">
      <c r="A368" s="171" t="s">
        <v>420</v>
      </c>
      <c r="B368" s="177" t="s">
        <v>462</v>
      </c>
      <c r="C368" s="179"/>
      <c r="D368" s="179"/>
      <c r="E368" s="180"/>
      <c r="F368" s="181"/>
      <c r="G368" s="182"/>
    </row>
    <row r="369" spans="1:7" s="1" customFormat="1" ht="15" x14ac:dyDescent="0.2">
      <c r="A369" s="36"/>
      <c r="B369" s="35"/>
      <c r="C369" s="85"/>
      <c r="D369" s="85"/>
      <c r="E369" s="89"/>
      <c r="F369" s="112"/>
      <c r="G369" s="90"/>
    </row>
    <row r="370" spans="1:7" s="1" customFormat="1" ht="14.25" x14ac:dyDescent="0.2">
      <c r="A370" s="117" t="s">
        <v>421</v>
      </c>
      <c r="B370" s="98" t="s">
        <v>535</v>
      </c>
      <c r="C370" s="118">
        <v>4</v>
      </c>
      <c r="D370" s="137" t="s">
        <v>7</v>
      </c>
      <c r="E370" s="119" t="s">
        <v>4</v>
      </c>
      <c r="F370" s="120"/>
      <c r="G370" s="121">
        <f t="shared" ref="G370:G382" si="9">C370*F370</f>
        <v>0</v>
      </c>
    </row>
    <row r="371" spans="1:7" s="1" customFormat="1" ht="14.25" x14ac:dyDescent="0.2">
      <c r="A371" s="117" t="s">
        <v>422</v>
      </c>
      <c r="B371" s="98" t="s">
        <v>478</v>
      </c>
      <c r="C371" s="118">
        <v>4</v>
      </c>
      <c r="D371" s="137" t="s">
        <v>7</v>
      </c>
      <c r="E371" s="119" t="s">
        <v>4</v>
      </c>
      <c r="F371" s="120"/>
      <c r="G371" s="121">
        <f t="shared" si="9"/>
        <v>0</v>
      </c>
    </row>
    <row r="372" spans="1:7" s="1" customFormat="1" ht="14.25" x14ac:dyDescent="0.2">
      <c r="A372" s="117" t="s">
        <v>507</v>
      </c>
      <c r="B372" s="98" t="s">
        <v>479</v>
      </c>
      <c r="C372" s="118">
        <v>18</v>
      </c>
      <c r="D372" s="137" t="s">
        <v>7</v>
      </c>
      <c r="E372" s="119" t="s">
        <v>4</v>
      </c>
      <c r="F372" s="120"/>
      <c r="G372" s="121">
        <f t="shared" si="9"/>
        <v>0</v>
      </c>
    </row>
    <row r="373" spans="1:7" s="1" customFormat="1" ht="14.25" x14ac:dyDescent="0.2">
      <c r="A373" s="117" t="s">
        <v>423</v>
      </c>
      <c r="B373" s="98" t="s">
        <v>480</v>
      </c>
      <c r="C373" s="118">
        <v>2</v>
      </c>
      <c r="D373" s="137" t="s">
        <v>7</v>
      </c>
      <c r="E373" s="119" t="s">
        <v>4</v>
      </c>
      <c r="F373" s="120"/>
      <c r="G373" s="121">
        <f t="shared" si="9"/>
        <v>0</v>
      </c>
    </row>
    <row r="374" spans="1:7" s="1" customFormat="1" ht="14.25" x14ac:dyDescent="0.2">
      <c r="A374" s="117" t="s">
        <v>424</v>
      </c>
      <c r="B374" s="98" t="s">
        <v>536</v>
      </c>
      <c r="C374" s="118">
        <v>2</v>
      </c>
      <c r="D374" s="137" t="s">
        <v>36</v>
      </c>
      <c r="E374" s="119" t="s">
        <v>4</v>
      </c>
      <c r="F374" s="120"/>
      <c r="G374" s="121">
        <f t="shared" si="9"/>
        <v>0</v>
      </c>
    </row>
    <row r="375" spans="1:7" s="1" customFormat="1" ht="14.25" x14ac:dyDescent="0.2">
      <c r="A375" s="117" t="s">
        <v>425</v>
      </c>
      <c r="B375" s="98" t="s">
        <v>537</v>
      </c>
      <c r="C375" s="118">
        <v>2</v>
      </c>
      <c r="D375" s="137" t="s">
        <v>36</v>
      </c>
      <c r="E375" s="119" t="s">
        <v>4</v>
      </c>
      <c r="F375" s="120"/>
      <c r="G375" s="121">
        <f t="shared" si="9"/>
        <v>0</v>
      </c>
    </row>
    <row r="376" spans="1:7" s="1" customFormat="1" ht="14.25" x14ac:dyDescent="0.2">
      <c r="A376" s="117" t="s">
        <v>426</v>
      </c>
      <c r="B376" s="98" t="s">
        <v>481</v>
      </c>
      <c r="C376" s="118">
        <v>2</v>
      </c>
      <c r="D376" s="137" t="s">
        <v>36</v>
      </c>
      <c r="E376" s="119" t="s">
        <v>4</v>
      </c>
      <c r="F376" s="120"/>
      <c r="G376" s="121">
        <f t="shared" si="9"/>
        <v>0</v>
      </c>
    </row>
    <row r="377" spans="1:7" s="1" customFormat="1" ht="14.25" x14ac:dyDescent="0.2">
      <c r="A377" s="117" t="s">
        <v>427</v>
      </c>
      <c r="B377" s="98" t="s">
        <v>482</v>
      </c>
      <c r="C377" s="118">
        <v>4</v>
      </c>
      <c r="D377" s="137" t="s">
        <v>36</v>
      </c>
      <c r="E377" s="119" t="s">
        <v>4</v>
      </c>
      <c r="F377" s="120"/>
      <c r="G377" s="121">
        <f t="shared" si="9"/>
        <v>0</v>
      </c>
    </row>
    <row r="378" spans="1:7" s="1" customFormat="1" ht="14.25" x14ac:dyDescent="0.2">
      <c r="A378" s="117" t="s">
        <v>428</v>
      </c>
      <c r="B378" s="98" t="s">
        <v>483</v>
      </c>
      <c r="C378" s="118">
        <v>2</v>
      </c>
      <c r="D378" s="137" t="s">
        <v>36</v>
      </c>
      <c r="E378" s="119" t="s">
        <v>4</v>
      </c>
      <c r="F378" s="120"/>
      <c r="G378" s="121">
        <f t="shared" si="9"/>
        <v>0</v>
      </c>
    </row>
    <row r="379" spans="1:7" s="1" customFormat="1" ht="14.25" x14ac:dyDescent="0.2">
      <c r="A379" s="117" t="s">
        <v>429</v>
      </c>
      <c r="B379" s="98" t="s">
        <v>484</v>
      </c>
      <c r="C379" s="118">
        <v>3</v>
      </c>
      <c r="D379" s="137" t="s">
        <v>36</v>
      </c>
      <c r="E379" s="119" t="s">
        <v>4</v>
      </c>
      <c r="F379" s="120"/>
      <c r="G379" s="121">
        <f t="shared" si="9"/>
        <v>0</v>
      </c>
    </row>
    <row r="380" spans="1:7" s="1" customFormat="1" ht="14.25" x14ac:dyDescent="0.2">
      <c r="A380" s="117" t="s">
        <v>508</v>
      </c>
      <c r="B380" s="98" t="s">
        <v>485</v>
      </c>
      <c r="C380" s="118">
        <v>1</v>
      </c>
      <c r="D380" s="137" t="s">
        <v>36</v>
      </c>
      <c r="E380" s="119" t="s">
        <v>37</v>
      </c>
      <c r="F380" s="120"/>
      <c r="G380" s="121">
        <f t="shared" si="9"/>
        <v>0</v>
      </c>
    </row>
    <row r="381" spans="1:7" s="1" customFormat="1" ht="14.25" x14ac:dyDescent="0.2">
      <c r="A381" s="117" t="s">
        <v>430</v>
      </c>
      <c r="B381" s="98" t="s">
        <v>486</v>
      </c>
      <c r="C381" s="118">
        <v>1</v>
      </c>
      <c r="D381" s="137" t="s">
        <v>36</v>
      </c>
      <c r="E381" s="119" t="s">
        <v>37</v>
      </c>
      <c r="F381" s="120"/>
      <c r="G381" s="121">
        <f t="shared" si="9"/>
        <v>0</v>
      </c>
    </row>
    <row r="382" spans="1:7" s="1" customFormat="1" ht="14.25" x14ac:dyDescent="0.2">
      <c r="A382" s="117" t="s">
        <v>431</v>
      </c>
      <c r="B382" s="98" t="s">
        <v>487</v>
      </c>
      <c r="C382" s="118">
        <v>1</v>
      </c>
      <c r="D382" s="137" t="s">
        <v>36</v>
      </c>
      <c r="E382" s="119" t="s">
        <v>37</v>
      </c>
      <c r="F382" s="120"/>
      <c r="G382" s="121">
        <f t="shared" si="9"/>
        <v>0</v>
      </c>
    </row>
    <row r="383" spans="1:7" s="1" customFormat="1" x14ac:dyDescent="0.2">
      <c r="A383" s="89"/>
      <c r="B383" s="8"/>
      <c r="C383" s="85"/>
      <c r="D383" s="85"/>
      <c r="E383" s="89"/>
      <c r="F383" s="112"/>
      <c r="G383" s="90"/>
    </row>
    <row r="384" spans="1:7" s="1" customFormat="1" ht="15" x14ac:dyDescent="0.2">
      <c r="A384" s="171" t="s">
        <v>420</v>
      </c>
      <c r="B384" s="175" t="s">
        <v>462</v>
      </c>
      <c r="C384" s="177"/>
      <c r="D384" s="177"/>
      <c r="E384" s="171"/>
      <c r="F384" s="199"/>
      <c r="G384" s="200">
        <f>SUM(G370:G383)</f>
        <v>0</v>
      </c>
    </row>
    <row r="385" spans="1:7" s="1" customFormat="1" ht="15" x14ac:dyDescent="0.2">
      <c r="A385" s="171"/>
      <c r="B385" s="175"/>
      <c r="C385" s="177"/>
      <c r="D385" s="177"/>
      <c r="E385" s="171"/>
      <c r="F385" s="199"/>
      <c r="G385" s="200"/>
    </row>
    <row r="386" spans="1:7" s="1" customFormat="1" ht="15" x14ac:dyDescent="0.2">
      <c r="A386" s="171"/>
      <c r="B386" s="172"/>
      <c r="C386" s="173"/>
      <c r="D386" s="133"/>
      <c r="E386" s="134"/>
      <c r="F386" s="135"/>
      <c r="G386" s="136"/>
    </row>
    <row r="387" spans="1:7" s="1" customFormat="1" ht="15" x14ac:dyDescent="0.2">
      <c r="A387" s="171"/>
      <c r="B387" s="172"/>
      <c r="C387" s="201"/>
      <c r="D387" s="133"/>
      <c r="E387" s="134"/>
      <c r="F387" s="135"/>
      <c r="G387" s="136"/>
    </row>
    <row r="388" spans="1:7" s="1" customFormat="1" ht="15" x14ac:dyDescent="0.2">
      <c r="A388" s="171"/>
      <c r="B388" s="172"/>
      <c r="C388" s="201"/>
      <c r="D388" s="133"/>
      <c r="E388" s="134"/>
      <c r="F388" s="135"/>
      <c r="G388" s="136"/>
    </row>
    <row r="389" spans="1:7" s="1" customFormat="1" ht="15" x14ac:dyDescent="0.2">
      <c r="A389" s="171" t="s">
        <v>463</v>
      </c>
      <c r="B389" s="177" t="s">
        <v>35</v>
      </c>
      <c r="C389" s="179"/>
      <c r="D389" s="179"/>
      <c r="E389" s="180"/>
      <c r="F389" s="181"/>
      <c r="G389" s="182"/>
    </row>
    <row r="390" spans="1:7" s="1" customFormat="1" ht="15" x14ac:dyDescent="0.2">
      <c r="A390" s="171"/>
      <c r="B390" s="177"/>
      <c r="C390" s="179"/>
      <c r="D390" s="179"/>
      <c r="E390" s="180"/>
      <c r="F390" s="181"/>
      <c r="G390" s="182"/>
    </row>
    <row r="391" spans="1:7" s="1" customFormat="1" ht="14.25" x14ac:dyDescent="0.2">
      <c r="A391" s="117" t="s">
        <v>464</v>
      </c>
      <c r="B391" s="98" t="s">
        <v>538</v>
      </c>
      <c r="C391" s="118">
        <v>1</v>
      </c>
      <c r="D391" s="137" t="s">
        <v>36</v>
      </c>
      <c r="E391" s="119" t="s">
        <v>37</v>
      </c>
      <c r="F391" s="120"/>
      <c r="G391" s="121">
        <f t="shared" ref="G391:G404" si="10">C391*F391</f>
        <v>0</v>
      </c>
    </row>
    <row r="392" spans="1:7" s="1" customFormat="1" ht="14.25" x14ac:dyDescent="0.2">
      <c r="A392" s="117" t="s">
        <v>465</v>
      </c>
      <c r="B392" s="98" t="s">
        <v>38</v>
      </c>
      <c r="C392" s="118">
        <v>1</v>
      </c>
      <c r="D392" s="137" t="s">
        <v>36</v>
      </c>
      <c r="E392" s="119" t="s">
        <v>4</v>
      </c>
      <c r="F392" s="120"/>
      <c r="G392" s="121">
        <f t="shared" si="10"/>
        <v>0</v>
      </c>
    </row>
    <row r="393" spans="1:7" s="1" customFormat="1" ht="14.25" x14ac:dyDescent="0.2">
      <c r="A393" s="117" t="s">
        <v>466</v>
      </c>
      <c r="B393" s="98" t="s">
        <v>49</v>
      </c>
      <c r="C393" s="118">
        <v>90</v>
      </c>
      <c r="D393" s="137" t="s">
        <v>32</v>
      </c>
      <c r="E393" s="119" t="s">
        <v>4</v>
      </c>
      <c r="F393" s="120"/>
      <c r="G393" s="121">
        <f t="shared" si="10"/>
        <v>0</v>
      </c>
    </row>
    <row r="394" spans="1:7" s="1" customFormat="1" ht="14.25" x14ac:dyDescent="0.2">
      <c r="A394" s="117" t="s">
        <v>467</v>
      </c>
      <c r="B394" s="98" t="s">
        <v>50</v>
      </c>
      <c r="C394" s="118">
        <v>1</v>
      </c>
      <c r="D394" s="137" t="s">
        <v>36</v>
      </c>
      <c r="E394" s="119" t="s">
        <v>4</v>
      </c>
      <c r="F394" s="120"/>
      <c r="G394" s="121">
        <f t="shared" si="10"/>
        <v>0</v>
      </c>
    </row>
    <row r="395" spans="1:7" s="1" customFormat="1" ht="14.25" x14ac:dyDescent="0.2">
      <c r="A395" s="117" t="s">
        <v>468</v>
      </c>
      <c r="B395" s="98" t="s">
        <v>453</v>
      </c>
      <c r="C395" s="118">
        <v>1</v>
      </c>
      <c r="D395" s="137" t="s">
        <v>36</v>
      </c>
      <c r="E395" s="119" t="s">
        <v>4</v>
      </c>
      <c r="F395" s="120"/>
      <c r="G395" s="121">
        <f t="shared" si="10"/>
        <v>0</v>
      </c>
    </row>
    <row r="396" spans="1:7" s="1" customFormat="1" ht="14.25" x14ac:dyDescent="0.2">
      <c r="A396" s="117" t="s">
        <v>469</v>
      </c>
      <c r="B396" s="98" t="s">
        <v>454</v>
      </c>
      <c r="C396" s="118">
        <v>1</v>
      </c>
      <c r="D396" s="137" t="s">
        <v>36</v>
      </c>
      <c r="E396" s="119" t="s">
        <v>4</v>
      </c>
      <c r="F396" s="120"/>
      <c r="G396" s="121">
        <f t="shared" si="10"/>
        <v>0</v>
      </c>
    </row>
    <row r="397" spans="1:7" s="1" customFormat="1" ht="14.25" x14ac:dyDescent="0.2">
      <c r="A397" s="117" t="s">
        <v>470</v>
      </c>
      <c r="B397" s="98" t="s">
        <v>39</v>
      </c>
      <c r="C397" s="118">
        <v>1</v>
      </c>
      <c r="D397" s="137" t="s">
        <v>36</v>
      </c>
      <c r="E397" s="119" t="s">
        <v>4</v>
      </c>
      <c r="F397" s="120" t="s">
        <v>557</v>
      </c>
      <c r="G397" s="121"/>
    </row>
    <row r="398" spans="1:7" s="1" customFormat="1" ht="14.25" x14ac:dyDescent="0.2">
      <c r="A398" s="117" t="s">
        <v>471</v>
      </c>
      <c r="B398" s="98" t="s">
        <v>40</v>
      </c>
      <c r="C398" s="118">
        <v>1</v>
      </c>
      <c r="D398" s="137" t="s">
        <v>36</v>
      </c>
      <c r="E398" s="119" t="s">
        <v>4</v>
      </c>
      <c r="F398" s="120"/>
      <c r="G398" s="121">
        <f t="shared" si="10"/>
        <v>0</v>
      </c>
    </row>
    <row r="399" spans="1:7" s="1" customFormat="1" ht="14.25" x14ac:dyDescent="0.2">
      <c r="A399" s="117" t="s">
        <v>472</v>
      </c>
      <c r="B399" s="98" t="s">
        <v>41</v>
      </c>
      <c r="C399" s="118">
        <v>1</v>
      </c>
      <c r="D399" s="137" t="s">
        <v>36</v>
      </c>
      <c r="E399" s="119" t="s">
        <v>4</v>
      </c>
      <c r="F399" s="120"/>
      <c r="G399" s="121">
        <f t="shared" si="10"/>
        <v>0</v>
      </c>
    </row>
    <row r="400" spans="1:7" s="1" customFormat="1" ht="14.25" x14ac:dyDescent="0.2">
      <c r="A400" s="117" t="s">
        <v>473</v>
      </c>
      <c r="B400" s="98" t="s">
        <v>42</v>
      </c>
      <c r="C400" s="118">
        <v>1</v>
      </c>
      <c r="D400" s="137" t="s">
        <v>36</v>
      </c>
      <c r="E400" s="119" t="s">
        <v>4</v>
      </c>
      <c r="F400" s="120"/>
      <c r="G400" s="121">
        <f t="shared" si="10"/>
        <v>0</v>
      </c>
    </row>
    <row r="401" spans="1:7" s="1" customFormat="1" ht="14.25" x14ac:dyDescent="0.2">
      <c r="A401" s="117" t="s">
        <v>474</v>
      </c>
      <c r="B401" s="98" t="s">
        <v>43</v>
      </c>
      <c r="C401" s="118">
        <v>1</v>
      </c>
      <c r="D401" s="137" t="s">
        <v>36</v>
      </c>
      <c r="E401" s="119" t="s">
        <v>37</v>
      </c>
      <c r="F401" s="120"/>
      <c r="G401" s="121">
        <f t="shared" si="10"/>
        <v>0</v>
      </c>
    </row>
    <row r="402" spans="1:7" s="1" customFormat="1" ht="14.25" x14ac:dyDescent="0.2">
      <c r="A402" s="117" t="s">
        <v>475</v>
      </c>
      <c r="B402" s="98" t="s">
        <v>44</v>
      </c>
      <c r="C402" s="118">
        <v>1</v>
      </c>
      <c r="D402" s="137" t="s">
        <v>36</v>
      </c>
      <c r="E402" s="119" t="s">
        <v>37</v>
      </c>
      <c r="F402" s="120"/>
      <c r="G402" s="121">
        <f t="shared" si="10"/>
        <v>0</v>
      </c>
    </row>
    <row r="403" spans="1:7" s="1" customFormat="1" ht="14.25" x14ac:dyDescent="0.2">
      <c r="A403" s="117" t="s">
        <v>476</v>
      </c>
      <c r="B403" s="161" t="s">
        <v>45</v>
      </c>
      <c r="C403" s="118">
        <v>1</v>
      </c>
      <c r="D403" s="137" t="s">
        <v>36</v>
      </c>
      <c r="E403" s="119" t="s">
        <v>4</v>
      </c>
      <c r="F403" s="120"/>
      <c r="G403" s="121">
        <f t="shared" si="10"/>
        <v>0</v>
      </c>
    </row>
    <row r="404" spans="1:7" s="1" customFormat="1" ht="14.25" x14ac:dyDescent="0.2">
      <c r="A404" s="117" t="s">
        <v>477</v>
      </c>
      <c r="B404" s="161" t="s">
        <v>46</v>
      </c>
      <c r="C404" s="118">
        <v>1</v>
      </c>
      <c r="D404" s="137" t="s">
        <v>36</v>
      </c>
      <c r="E404" s="119" t="s">
        <v>4</v>
      </c>
      <c r="F404" s="120"/>
      <c r="G404" s="121">
        <f t="shared" si="10"/>
        <v>0</v>
      </c>
    </row>
    <row r="405" spans="1:7" s="1" customFormat="1" x14ac:dyDescent="0.2">
      <c r="A405" s="89"/>
      <c r="B405" s="8"/>
      <c r="C405" s="85"/>
      <c r="D405" s="85"/>
      <c r="E405" s="89"/>
      <c r="F405" s="112"/>
      <c r="G405" s="90"/>
    </row>
    <row r="406" spans="1:7" s="197" customFormat="1" ht="16.5" customHeight="1" x14ac:dyDescent="0.2">
      <c r="A406" s="36" t="s">
        <v>463</v>
      </c>
      <c r="B406" s="174" t="s">
        <v>35</v>
      </c>
      <c r="C406" s="35"/>
      <c r="D406" s="35"/>
      <c r="E406" s="36"/>
      <c r="F406" s="214"/>
      <c r="G406" s="215">
        <f>SUM(G391:G405)</f>
        <v>0</v>
      </c>
    </row>
    <row r="407" spans="1:7" s="197" customFormat="1" ht="16.5" customHeight="1" x14ac:dyDescent="0.2">
      <c r="A407" s="36"/>
      <c r="B407" s="174"/>
      <c r="C407" s="35"/>
      <c r="D407" s="35"/>
      <c r="E407" s="36"/>
      <c r="F407" s="214"/>
      <c r="G407" s="215"/>
    </row>
    <row r="408" spans="1:7" s="197" customFormat="1" ht="16.5" customHeight="1" x14ac:dyDescent="0.2">
      <c r="A408" s="36"/>
      <c r="B408" s="174"/>
      <c r="C408" s="35"/>
      <c r="D408" s="35"/>
      <c r="E408" s="36"/>
      <c r="F408" s="214"/>
      <c r="G408" s="215"/>
    </row>
    <row r="409" spans="1:7" s="197" customFormat="1" ht="16.5" customHeight="1" x14ac:dyDescent="0.2">
      <c r="A409" s="36"/>
      <c r="B409" s="174"/>
      <c r="C409" s="35"/>
      <c r="D409" s="35"/>
      <c r="E409" s="36"/>
      <c r="F409" s="214"/>
      <c r="G409" s="215"/>
    </row>
    <row r="410" spans="1:7" s="197" customFormat="1" ht="16.5" customHeight="1" x14ac:dyDescent="0.2">
      <c r="A410" s="36"/>
      <c r="B410" s="174"/>
      <c r="C410" s="35"/>
      <c r="D410" s="35"/>
      <c r="E410" s="36"/>
      <c r="F410" s="214"/>
      <c r="G410" s="215"/>
    </row>
    <row r="411" spans="1:7" s="197" customFormat="1" ht="16.5" customHeight="1" x14ac:dyDescent="0.2">
      <c r="A411" s="36"/>
      <c r="B411" s="174"/>
      <c r="C411" s="35"/>
      <c r="D411" s="35"/>
      <c r="E411" s="36"/>
      <c r="F411" s="214"/>
      <c r="G411" s="215"/>
    </row>
    <row r="412" spans="1:7" s="197" customFormat="1" ht="16.5" customHeight="1" x14ac:dyDescent="0.2">
      <c r="A412" s="36"/>
      <c r="B412" s="174"/>
      <c r="C412" s="35"/>
      <c r="D412" s="35"/>
      <c r="E412" s="36"/>
      <c r="F412" s="214"/>
      <c r="G412" s="215"/>
    </row>
    <row r="413" spans="1:7" s="197" customFormat="1" ht="16.5" customHeight="1" x14ac:dyDescent="0.2">
      <c r="A413" s="36"/>
      <c r="B413" s="174"/>
      <c r="C413" s="35"/>
      <c r="D413" s="35"/>
      <c r="E413" s="36"/>
      <c r="F413" s="214"/>
      <c r="G413" s="215"/>
    </row>
    <row r="414" spans="1:7" s="197" customFormat="1" ht="16.5" customHeight="1" x14ac:dyDescent="0.2">
      <c r="A414" s="36"/>
      <c r="B414" s="174"/>
      <c r="C414" s="35"/>
      <c r="D414" s="35"/>
      <c r="E414" s="36"/>
      <c r="F414" s="214"/>
      <c r="G414" s="215"/>
    </row>
    <row r="415" spans="1:7" s="197" customFormat="1" ht="16.5" customHeight="1" x14ac:dyDescent="0.2">
      <c r="A415" s="36"/>
      <c r="B415" s="174"/>
      <c r="C415" s="35"/>
      <c r="D415" s="35"/>
      <c r="E415" s="36"/>
      <c r="F415" s="214"/>
      <c r="G415" s="215"/>
    </row>
    <row r="416" spans="1:7" s="197" customFormat="1" ht="16.5" customHeight="1" x14ac:dyDescent="0.2">
      <c r="A416" s="36"/>
      <c r="B416" s="174"/>
      <c r="C416" s="35"/>
      <c r="D416" s="35"/>
      <c r="E416" s="36"/>
      <c r="F416" s="214"/>
      <c r="G416" s="215"/>
    </row>
    <row r="417" spans="1:7" s="197" customFormat="1" ht="16.5" customHeight="1" x14ac:dyDescent="0.2">
      <c r="A417" s="36"/>
      <c r="B417" s="174"/>
      <c r="C417" s="35"/>
      <c r="D417" s="35"/>
      <c r="E417" s="36"/>
      <c r="F417" s="214"/>
      <c r="G417" s="215"/>
    </row>
    <row r="418" spans="1:7" s="197" customFormat="1" ht="16.5" customHeight="1" x14ac:dyDescent="0.2">
      <c r="A418" s="36"/>
      <c r="B418" s="174"/>
      <c r="C418" s="35"/>
      <c r="D418" s="35"/>
      <c r="E418" s="36"/>
      <c r="F418" s="214"/>
      <c r="G418" s="215"/>
    </row>
    <row r="419" spans="1:7" s="197" customFormat="1" ht="16.5" customHeight="1" x14ac:dyDescent="0.2">
      <c r="A419" s="36"/>
      <c r="B419" s="174"/>
      <c r="C419" s="35"/>
      <c r="D419" s="35"/>
      <c r="E419" s="36"/>
      <c r="F419" s="214"/>
      <c r="G419" s="215"/>
    </row>
    <row r="420" spans="1:7" s="197" customFormat="1" ht="16.5" customHeight="1" x14ac:dyDescent="0.2">
      <c r="A420" s="36"/>
      <c r="B420" s="174"/>
      <c r="C420" s="35"/>
      <c r="D420" s="35"/>
      <c r="E420" s="36"/>
      <c r="F420" s="214"/>
      <c r="G420" s="215"/>
    </row>
    <row r="421" spans="1:7" s="197" customFormat="1" ht="16.5" customHeight="1" x14ac:dyDescent="0.2">
      <c r="A421" s="209"/>
      <c r="B421" s="210"/>
      <c r="C421" s="211"/>
      <c r="D421" s="211"/>
      <c r="E421" s="209"/>
      <c r="F421" s="212"/>
      <c r="G421" s="213"/>
    </row>
    <row r="422" spans="1:7" ht="45" customHeight="1" x14ac:dyDescent="0.45">
      <c r="A422" s="202"/>
      <c r="B422" s="203" t="s">
        <v>23</v>
      </c>
      <c r="C422" s="204"/>
      <c r="D422" s="202"/>
      <c r="E422" s="205"/>
      <c r="F422" s="206"/>
      <c r="G422" s="207"/>
    </row>
    <row r="423" spans="1:7" s="100" customFormat="1" ht="15" customHeight="1" x14ac:dyDescent="0.2">
      <c r="A423" s="95"/>
      <c r="B423" s="95"/>
      <c r="C423" s="141"/>
      <c r="D423" s="8"/>
      <c r="E423" s="96"/>
      <c r="F423" s="114"/>
      <c r="G423" s="97"/>
    </row>
    <row r="424" spans="1:7" x14ac:dyDescent="0.2">
      <c r="A424" s="101" t="s">
        <v>26</v>
      </c>
      <c r="B424" s="101" t="s">
        <v>151</v>
      </c>
      <c r="C424" s="148"/>
      <c r="D424" s="101"/>
      <c r="E424" s="102"/>
      <c r="F424" s="115"/>
      <c r="G424" s="194">
        <f>G47</f>
        <v>0</v>
      </c>
    </row>
    <row r="425" spans="1:7" x14ac:dyDescent="0.2">
      <c r="A425" s="101" t="s">
        <v>308</v>
      </c>
      <c r="B425" s="101" t="s">
        <v>340</v>
      </c>
      <c r="C425" s="148"/>
      <c r="D425" s="101"/>
      <c r="E425" s="102"/>
      <c r="F425" s="115"/>
      <c r="G425" s="194">
        <f>G87</f>
        <v>0</v>
      </c>
    </row>
    <row r="426" spans="1:7" x14ac:dyDescent="0.2">
      <c r="A426" s="101" t="s">
        <v>27</v>
      </c>
      <c r="B426" s="101" t="s">
        <v>341</v>
      </c>
      <c r="C426" s="148"/>
      <c r="D426" s="101"/>
      <c r="E426" s="102"/>
      <c r="F426" s="115"/>
      <c r="G426" s="194">
        <f>G127</f>
        <v>0</v>
      </c>
    </row>
    <row r="427" spans="1:7" x14ac:dyDescent="0.2">
      <c r="A427" s="164" t="s">
        <v>343</v>
      </c>
      <c r="B427" s="164" t="s">
        <v>342</v>
      </c>
      <c r="C427" s="148"/>
      <c r="D427" s="101"/>
      <c r="E427" s="102"/>
      <c r="F427" s="115"/>
      <c r="G427" s="194">
        <f>G167</f>
        <v>0</v>
      </c>
    </row>
    <row r="428" spans="1:7" x14ac:dyDescent="0.2">
      <c r="A428" s="101" t="s">
        <v>100</v>
      </c>
      <c r="B428" s="101" t="s">
        <v>167</v>
      </c>
      <c r="C428" s="148"/>
      <c r="D428" s="101"/>
      <c r="E428" s="102"/>
      <c r="F428" s="115"/>
      <c r="G428" s="194">
        <f>G207</f>
        <v>0</v>
      </c>
    </row>
    <row r="429" spans="1:7" x14ac:dyDescent="0.2">
      <c r="A429" s="150" t="s">
        <v>48</v>
      </c>
      <c r="B429" s="150" t="s">
        <v>187</v>
      </c>
      <c r="C429" s="151"/>
      <c r="D429" s="150"/>
      <c r="E429" s="152"/>
      <c r="F429" s="153"/>
      <c r="G429" s="195">
        <f>G247</f>
        <v>0</v>
      </c>
    </row>
    <row r="430" spans="1:7" x14ac:dyDescent="0.2">
      <c r="A430" s="101" t="s">
        <v>138</v>
      </c>
      <c r="B430" s="101" t="s">
        <v>212</v>
      </c>
      <c r="C430" s="148"/>
      <c r="D430" s="101"/>
      <c r="E430" s="102"/>
      <c r="F430" s="115"/>
      <c r="G430" s="194">
        <f>G340</f>
        <v>0</v>
      </c>
    </row>
    <row r="431" spans="1:7" x14ac:dyDescent="0.2">
      <c r="A431" s="101" t="s">
        <v>373</v>
      </c>
      <c r="B431" s="101" t="s">
        <v>414</v>
      </c>
      <c r="C431" s="148"/>
      <c r="D431" s="101"/>
      <c r="E431" s="102"/>
      <c r="F431" s="115"/>
      <c r="G431" s="196">
        <f>G364</f>
        <v>0</v>
      </c>
    </row>
    <row r="432" spans="1:7" x14ac:dyDescent="0.2">
      <c r="A432" s="101" t="s">
        <v>420</v>
      </c>
      <c r="B432" s="101" t="s">
        <v>462</v>
      </c>
      <c r="C432" s="148"/>
      <c r="D432" s="101"/>
      <c r="E432" s="102"/>
      <c r="F432" s="115"/>
      <c r="G432" s="196">
        <f>G384</f>
        <v>0</v>
      </c>
    </row>
    <row r="433" spans="1:7" x14ac:dyDescent="0.2">
      <c r="A433" s="101" t="s">
        <v>463</v>
      </c>
      <c r="B433" s="101" t="s">
        <v>35</v>
      </c>
      <c r="C433" s="148"/>
      <c r="D433" s="101"/>
      <c r="E433" s="102"/>
      <c r="F433" s="115"/>
      <c r="G433" s="194">
        <f>G406</f>
        <v>0</v>
      </c>
    </row>
    <row r="434" spans="1:7" x14ac:dyDescent="0.2">
      <c r="A434" s="150"/>
      <c r="B434" s="150"/>
      <c r="C434" s="151"/>
      <c r="D434" s="150"/>
      <c r="E434" s="152"/>
      <c r="F434" s="153"/>
      <c r="G434" s="154"/>
    </row>
    <row r="435" spans="1:7" x14ac:dyDescent="0.2">
      <c r="A435" s="95"/>
      <c r="B435" s="8"/>
      <c r="C435" s="144"/>
      <c r="D435" s="85"/>
      <c r="E435" s="89"/>
      <c r="F435" s="112"/>
      <c r="G435" s="91"/>
    </row>
    <row r="436" spans="1:7" ht="18.75" x14ac:dyDescent="0.3">
      <c r="A436" s="95"/>
      <c r="B436" s="103" t="s">
        <v>25</v>
      </c>
      <c r="C436" s="149"/>
      <c r="D436" s="104"/>
      <c r="E436" s="105"/>
      <c r="F436" s="253">
        <f>G424+G425+G426+G427+G428+G429+G430+G431+G432+G433</f>
        <v>0</v>
      </c>
      <c r="G436" s="253"/>
    </row>
    <row r="437" spans="1:7" x14ac:dyDescent="0.2">
      <c r="B437" s="95"/>
    </row>
    <row r="438" spans="1:7" x14ac:dyDescent="0.2">
      <c r="B438" s="95"/>
    </row>
    <row r="449" spans="1:7" ht="15" x14ac:dyDescent="0.2">
      <c r="A449" s="36"/>
      <c r="B449" s="94"/>
      <c r="C449" s="144"/>
      <c r="D449" s="85"/>
      <c r="E449" s="89"/>
      <c r="F449" s="112"/>
      <c r="G449" s="90"/>
    </row>
    <row r="450" spans="1:7" ht="15" x14ac:dyDescent="0.2">
      <c r="A450" s="36"/>
      <c r="B450" s="94"/>
      <c r="C450" s="144"/>
      <c r="D450" s="85"/>
      <c r="E450" s="89"/>
      <c r="F450" s="112"/>
      <c r="G450" s="90"/>
    </row>
    <row r="451" spans="1:7" ht="15" x14ac:dyDescent="0.2">
      <c r="A451" s="36"/>
      <c r="B451" s="94"/>
      <c r="C451" s="144"/>
      <c r="D451" s="85"/>
      <c r="E451" s="89"/>
      <c r="F451" s="112"/>
      <c r="G451" s="90"/>
    </row>
  </sheetData>
  <mergeCells count="1">
    <mergeCell ref="F436:G436"/>
  </mergeCells>
  <phoneticPr fontId="23" type="noConversion"/>
  <printOptions horizontalCentered="1"/>
  <pageMargins left="0.43307086614173229" right="0.43307086614173229" top="0.43307086614173229" bottom="1.0236220472440944" header="0.23622047244094491" footer="0"/>
  <pageSetup paperSize="9" scale="97" orientation="landscape" horizontalDpi="300" verticalDpi="300" r:id="rId1"/>
  <headerFooter differentFirst="1"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Titulni list</vt:lpstr>
      <vt:lpstr>Výkaz výměr</vt:lpstr>
      <vt:lpstr>'Titulni list'!Názvy_tisku</vt:lpstr>
      <vt:lpstr>'Výkaz výměr'!Názvy_tisku</vt:lpstr>
      <vt:lpstr>'Titulni list'!Oblast_tisku</vt:lpstr>
      <vt:lpstr>'Výkaz výměr'!Oblast_tisku</vt:lpstr>
    </vt:vector>
  </TitlesOfParts>
  <Company>NIERSBERGER Instalace,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Pavel</cp:lastModifiedBy>
  <cp:lastPrinted>2016-12-20T22:54:20Z</cp:lastPrinted>
  <dcterms:created xsi:type="dcterms:W3CDTF">2002-08-14T09:36:46Z</dcterms:created>
  <dcterms:modified xsi:type="dcterms:W3CDTF">2017-03-04T20:16:03Z</dcterms:modified>
</cp:coreProperties>
</file>